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1100" yWindow="120" windowWidth="14265" windowHeight="14400"/>
  </bookViews>
  <sheets>
    <sheet name="Shenimet e e klubit" sheetId="1" r:id="rId1"/>
  </sheets>
  <definedNames>
    <definedName name="ColumnTitle1">#REF!</definedName>
    <definedName name="ColumnTitleRegion1..B12.1">#REF!</definedName>
    <definedName name="ColumnTitleRegion2..E12.1">#REF!</definedName>
    <definedName name="ColumnTitleRegion3..D14">#REF!</definedName>
    <definedName name="Company_Name">#REF!</definedName>
    <definedName name="_xlnm.Print_Area" localSheetId="0">'Shenimet e e klubit'!$A$1:$X$41</definedName>
    <definedName name="RowTitleRegion1..E5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1" i="1" l="1"/>
  <c r="N41" i="1"/>
  <c r="O41" i="1"/>
  <c r="P41" i="1"/>
  <c r="Q41" i="1"/>
  <c r="R41" i="1"/>
  <c r="S41" i="1"/>
  <c r="T41" i="1"/>
  <c r="V41" i="1" l="1"/>
  <c r="W41" i="1"/>
  <c r="X41" i="1"/>
  <c r="U41" i="1"/>
  <c r="J41" i="1" l="1"/>
  <c r="L41" i="1"/>
  <c r="I41" i="1"/>
  <c r="J43" i="1" l="1"/>
  <c r="Q43" i="1"/>
  <c r="U43" i="1"/>
  <c r="X43" i="1"/>
  <c r="V43" i="1" l="1"/>
  <c r="P43" i="1"/>
  <c r="I43" i="1"/>
  <c r="O43" i="1"/>
  <c r="W43" i="1"/>
  <c r="T43" i="1"/>
  <c r="S43" i="1"/>
  <c r="I45" i="1" l="1"/>
</calcChain>
</file>

<file path=xl/sharedStrings.xml><?xml version="1.0" encoding="utf-8"?>
<sst xmlns="http://schemas.openxmlformats.org/spreadsheetml/2006/main" count="47" uniqueCount="41">
  <si>
    <t>Vendi</t>
  </si>
  <si>
    <t>Gjinia</t>
  </si>
  <si>
    <t>Mbiemri</t>
  </si>
  <si>
    <t>Emri</t>
  </si>
  <si>
    <t>Minikadet</t>
  </si>
  <si>
    <t>Kadet</t>
  </si>
  <si>
    <t>Junior</t>
  </si>
  <si>
    <t>Senior</t>
  </si>
  <si>
    <t>Veteran</t>
  </si>
  <si>
    <t>Superliga</t>
  </si>
  <si>
    <t>Liga e pare</t>
  </si>
  <si>
    <t>Lojtar</t>
  </si>
  <si>
    <t>Trajner</t>
  </si>
  <si>
    <t>Refer</t>
  </si>
  <si>
    <t>tjeter</t>
  </si>
  <si>
    <t>Ekipore</t>
  </si>
  <si>
    <t>Timo</t>
  </si>
  <si>
    <t>Boll</t>
  </si>
  <si>
    <t>M</t>
  </si>
  <si>
    <t>Prishtine</t>
  </si>
  <si>
    <t>Total</t>
  </si>
  <si>
    <t>Çmimi</t>
  </si>
  <si>
    <t>total</t>
  </si>
  <si>
    <t>Gjithsej per pages</t>
  </si>
  <si>
    <t>Individuale</t>
  </si>
  <si>
    <t>në pozitën si:</t>
  </si>
  <si>
    <t>Shpjegime si të plotësohen shënimet për pjesëtarët e klubit</t>
  </si>
  <si>
    <t>U21</t>
  </si>
  <si>
    <t xml:space="preserve">Shkruani 1 nëse është lojtar që do të merr pjesë në garat ekipore (maksimum lejohet 20), ose 0 për lojtarët tjerë.
</t>
  </si>
  <si>
    <t>Kontrolli mjeksor</t>
  </si>
  <si>
    <t>PO</t>
  </si>
  <si>
    <t>nr personal</t>
  </si>
  <si>
    <t xml:space="preserve">te pjesa në pozitën si: lojtar, trajner, refer apo trajner, shkruani 1 </t>
  </si>
  <si>
    <t>Liga e dytë</t>
  </si>
  <si>
    <t>Ligat në të cilat klubi merr pjesë me ekipet e tij për vitin 2022</t>
  </si>
  <si>
    <t>Viti i Lindjes</t>
  </si>
  <si>
    <t xml:space="preserve">Kpp </t>
  </si>
  <si>
    <t>Liga U15</t>
  </si>
  <si>
    <t>Liga U19</t>
  </si>
  <si>
    <t>Femra</t>
  </si>
  <si>
    <t>Meshkuj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</si>
</sst>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[&lt;=9999999]###\-####;\(###\)\ ###\-####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sz val="28"/>
      <color theme="5" tint="-0.24994659260841701"/>
      <name val="Cambria"/>
      <family val="2"/>
      <scheme val="major"/>
    </font>
    <font>
      <b/>
      <sz val="16"/>
      <color theme="5" tint="-0.24994659260841701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b/>
      <sz val="11"/>
      <color theme="1" tint="0.24994659260841701"/>
      <name val="Cambria"/>
      <family val="2"/>
      <scheme val="maj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>
      <alignment wrapText="1"/>
    </xf>
    <xf numFmtId="0" fontId="6" fillId="0" borderId="0" applyNumberFormat="0" applyFill="0" applyBorder="0" applyAlignment="0">
      <alignment wrapText="1"/>
    </xf>
    <xf numFmtId="0" fontId="7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left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/>
    <xf numFmtId="14" fontId="5" fillId="0" borderId="0" applyFont="0" applyFill="0" applyBorder="0" applyAlignment="0">
      <alignment horizontal="left" vertical="top" wrapText="1"/>
    </xf>
    <xf numFmtId="165" fontId="5" fillId="0" borderId="0" applyFont="0" applyFill="0" applyBorder="0" applyAlignment="0">
      <alignment horizontal="left" vertical="top" wrapText="1"/>
    </xf>
    <xf numFmtId="0" fontId="5" fillId="0" borderId="0" applyNumberFormat="0" applyFont="0" applyFill="0" applyBorder="0">
      <alignment horizontal="left" wrapText="1" indent="8"/>
    </xf>
    <xf numFmtId="0" fontId="11" fillId="0" borderId="3" applyNumberFormat="0" applyFill="0" applyProtection="0">
      <alignment horizontal="left" wrapText="1"/>
    </xf>
    <xf numFmtId="0" fontId="12" fillId="2" borderId="0" applyNumberFormat="0" applyBorder="0" applyProtection="0">
      <alignment wrapText="1"/>
    </xf>
    <xf numFmtId="4" fontId="5" fillId="0" borderId="0" applyFont="0" applyFill="0" applyBorder="0" applyProtection="0">
      <alignment horizontal="right"/>
    </xf>
    <xf numFmtId="166" fontId="5" fillId="0" borderId="0" applyFont="0" applyFill="0" applyBorder="0" applyProtection="0">
      <alignment horizontal="right"/>
    </xf>
    <xf numFmtId="0" fontId="13" fillId="0" borderId="0" applyNumberFormat="0" applyFill="0" applyBorder="0" applyProtection="0">
      <alignment horizontal="center" wrapText="1"/>
    </xf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9" fillId="7" borderId="6" applyNumberFormat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3" fontId="0" fillId="0" borderId="0" xfId="0" applyNumberFormat="1"/>
    <xf numFmtId="0" fontId="14" fillId="0" borderId="1" xfId="0" applyFont="1" applyBorder="1" applyAlignment="1"/>
    <xf numFmtId="0" fontId="0" fillId="5" borderId="1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49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0" fontId="0" fillId="6" borderId="0" xfId="0" applyFill="1"/>
    <xf numFmtId="0" fontId="0" fillId="0" borderId="0" xfId="0" applyAlignment="1">
      <alignment vertical="top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43" fontId="0" fillId="0" borderId="0" xfId="113" applyFont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15" fillId="0" borderId="2" xfId="13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textRotation="90"/>
    </xf>
    <xf numFmtId="43" fontId="0" fillId="0" borderId="0" xfId="113" applyFont="1" applyAlignment="1">
      <alignment horizontal="center"/>
    </xf>
    <xf numFmtId="0" fontId="0" fillId="0" borderId="2" xfId="0" applyFont="1" applyBorder="1" applyAlignment="1">
      <alignment horizontal="right"/>
    </xf>
    <xf numFmtId="0" fontId="15" fillId="5" borderId="2" xfId="130" applyFill="1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0" fontId="16" fillId="3" borderId="2" xfId="13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13" applyFont="1" applyAlignment="1">
      <alignment horizontal="center"/>
    </xf>
    <xf numFmtId="0" fontId="19" fillId="7" borderId="6" xfId="133" applyAlignment="1">
      <alignment horizontal="center" vertical="top" wrapText="1"/>
    </xf>
    <xf numFmtId="0" fontId="16" fillId="3" borderId="0" xfId="131" applyAlignment="1">
      <alignment horizontal="center" vertical="top" wrapText="1"/>
    </xf>
    <xf numFmtId="0" fontId="17" fillId="4" borderId="0" xfId="132" applyAlignment="1">
      <alignment horizontal="center" wrapText="1"/>
    </xf>
    <xf numFmtId="0" fontId="19" fillId="7" borderId="6" xfId="133" applyAlignment="1">
      <alignment horizontal="center"/>
    </xf>
    <xf numFmtId="0" fontId="0" fillId="0" borderId="0" xfId="0" applyBorder="1" applyAlignment="1">
      <alignment vertical="center" wrapText="1"/>
    </xf>
    <xf numFmtId="0" fontId="16" fillId="3" borderId="2" xfId="131" applyBorder="1" applyAlignment="1"/>
  </cellXfs>
  <cellStyles count="134">
    <cellStyle name="20% - Accent2 2" xfId="126"/>
    <cellStyle name="Bill To Details" xfId="124"/>
    <cellStyle name="Comma" xfId="113" builtinId="3"/>
    <cellStyle name="Comma 2" xfId="127"/>
    <cellStyle name="Currency 2" xfId="128"/>
    <cellStyle name="Date" xfId="122"/>
    <cellStyle name="Euro" xfId="115"/>
    <cellStyle name="Explanatory Text 2" xfId="1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Good" xfId="131" builtinId="26"/>
    <cellStyle name="Heading 1 2" xfId="119"/>
    <cellStyle name="Heading 2 2" xfId="121"/>
    <cellStyle name="Heading 3 2" xfId="120"/>
    <cellStyle name="Heading 4 2" xfId="125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Input" xfId="133" builtinId="20"/>
    <cellStyle name="Neutral" xfId="132" builtinId="28"/>
    <cellStyle name="Normal" xfId="0" builtinId="0"/>
    <cellStyle name="Normal 2" xfId="114"/>
    <cellStyle name="Normal 3" xfId="116"/>
    <cellStyle name="Phone" xfId="123"/>
    <cellStyle name="Slogan" xfId="117"/>
    <cellStyle name="Title" xfId="130" builtinId="15"/>
    <cellStyle name="Title 2" xfId="118"/>
  </cellStyles>
  <dxfs count="33"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2" defaultTableStyle="TableStyleMedium2" defaultPivotStyle="PivotStyleLight16">
    <tableStyle name="Invoice with finance charge (blue)" pivot="0" count="5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9:X41" headerRowCount="0" totalsRowCount="1" headerRowDxfId="27" headerRowBorderDxfId="26" tableBorderDxfId="25">
  <sortState ref="B9:AC442">
    <sortCondition ref="B3:B447"/>
  </sortState>
  <tableColumns count="23">
    <tableColumn id="1" name="Column1" totalsRowLabel="Total" headerRowDxfId="24"/>
    <tableColumn id="2" name="Column2" headerRowDxfId="23"/>
    <tableColumn id="3" name="Column3" headerRowDxfId="22" totalsRowDxfId="1"/>
    <tableColumn id="4" name="Column4" headerRowDxfId="21"/>
    <tableColumn id="5" name="Column5" headerRowDxfId="20"/>
    <tableColumn id="23" name="Column23" headerRowDxfId="19"/>
    <tableColumn id="10" name="Column7" headerRowDxfId="18" totalsRowDxfId="0"/>
    <tableColumn id="11" name="Column8" totalsRowFunction="custom" headerRowDxfId="17">
      <totalsRowFormula>COUNT(I11:I40)</totalsRowFormula>
    </tableColumn>
    <tableColumn id="9" name="Column9" totalsRowFunction="custom" headerRowDxfId="16">
      <totalsRowFormula>COUNT(J11:J40)</totalsRowFormula>
    </tableColumn>
    <tableColumn id="25" name="Column25" headerRowDxfId="15"/>
    <tableColumn id="21" name="Column20" totalsRowFunction="custom" headerRowDxfId="14">
      <totalsRowFormula>COUNT(L11:L40)</totalsRowFormula>
    </tableColumn>
    <tableColumn id="24" name="Column24" totalsRowFunction="custom" headerRowDxfId="13">
      <totalsRowFormula>COUNT(M11:M40)</totalsRowFormula>
    </tableColumn>
    <tableColumn id="22" name="Column22" totalsRowFunction="custom" headerRowDxfId="12">
      <totalsRowFormula>COUNT(N11:N40)</totalsRowFormula>
    </tableColumn>
    <tableColumn id="15" name="Column12" totalsRowFunction="custom" headerRowDxfId="11">
      <totalsRowFormula>COUNT(O11:O40)</totalsRowFormula>
    </tableColumn>
    <tableColumn id="20" name="Column13" totalsRowFunction="custom" headerRowDxfId="10">
      <totalsRowFormula>COUNT(P11:P40)</totalsRowFormula>
    </tableColumn>
    <tableColumn id="19" name="Column14" totalsRowFunction="custom" headerRowDxfId="9">
      <totalsRowFormula>COUNT(Q11:Q40)</totalsRowFormula>
    </tableColumn>
    <tableColumn id="6" name="Column11" totalsRowFunction="custom" headerRowDxfId="8">
      <totalsRowFormula>COUNT(R11:R40)</totalsRowFormula>
    </tableColumn>
    <tableColumn id="18" name="Column15" totalsRowFunction="custom" headerRowDxfId="7">
      <totalsRowFormula>COUNT(S11:S40)</totalsRowFormula>
    </tableColumn>
    <tableColumn id="17" name="Column16" totalsRowFunction="custom" headerRowDxfId="6">
      <totalsRowFormula>COUNT(T11:T40)</totalsRowFormula>
    </tableColumn>
    <tableColumn id="16" name="Column17" totalsRowFunction="custom" headerRowDxfId="5">
      <totalsRowFormula>SUM(U11:U40)</totalsRowFormula>
    </tableColumn>
    <tableColumn id="14" name="Column18" totalsRowFunction="custom" headerRowDxfId="4">
      <totalsRowFormula>SUM(V11:V40)</totalsRowFormula>
    </tableColumn>
    <tableColumn id="13" name="Column19" totalsRowFunction="custom" headerRowDxfId="3">
      <totalsRowFormula>SUM(W11:W40)</totalsRowFormula>
    </tableColumn>
    <tableColumn id="12" name="Column21" totalsRowFunction="custom" headerRowDxfId="2">
      <totalsRowFormula>SUM(X11:X40)</totalsRowFormula>
    </tableColumn>
  </tableColumns>
  <tableStyleInfo name="TableStyleLight14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tabSelected="1" view="pageBreakPreview" zoomScale="70" zoomScaleNormal="115" zoomScaleSheetLayoutView="70" workbookViewId="0">
      <pane xSplit="4" ySplit="8" topLeftCell="E9" activePane="bottomRight" state="frozen"/>
      <selection pane="topRight" activeCell="D1" sqref="D1"/>
      <selection pane="bottomLeft" activeCell="A4" sqref="A4"/>
      <selection pane="bottomRight" activeCell="H18" sqref="H18"/>
    </sheetView>
  </sheetViews>
  <sheetFormatPr defaultColWidth="8.85546875" defaultRowHeight="15" x14ac:dyDescent="0.25"/>
  <cols>
    <col min="1" max="1" width="4" style="3" bestFit="1" customWidth="1"/>
    <col min="2" max="2" width="20.5703125" customWidth="1"/>
    <col min="3" max="3" width="26" customWidth="1"/>
    <col min="4" max="4" width="10" style="4" bestFit="1" customWidth="1"/>
    <col min="5" max="5" width="17.140625" customWidth="1"/>
    <col min="6" max="6" width="25.7109375" customWidth="1"/>
    <col min="7" max="7" width="13.28515625" style="3" customWidth="1"/>
    <col min="8" max="8" width="13.7109375" style="2" customWidth="1"/>
    <col min="9" max="9" width="3.7109375" bestFit="1" customWidth="1"/>
    <col min="10" max="10" width="3.7109375" style="3" bestFit="1" customWidth="1"/>
    <col min="11" max="14" width="3.7109375" style="3" customWidth="1"/>
    <col min="15" max="20" width="4.28515625" style="3" hidden="1" customWidth="1"/>
    <col min="21" max="23" width="3.7109375" style="3" bestFit="1" customWidth="1"/>
    <col min="24" max="24" width="3.7109375" bestFit="1" customWidth="1"/>
  </cols>
  <sheetData>
    <row r="1" spans="1:26" s="3" customFormat="1" x14ac:dyDescent="0.25">
      <c r="D1" s="4" t="s">
        <v>39</v>
      </c>
      <c r="E1" s="3" t="s">
        <v>40</v>
      </c>
      <c r="H1" s="2"/>
    </row>
    <row r="2" spans="1:26" s="3" customFormat="1" ht="15" customHeight="1" x14ac:dyDescent="0.25">
      <c r="B2" s="32" t="s">
        <v>34</v>
      </c>
      <c r="C2" s="11" t="s">
        <v>9</v>
      </c>
      <c r="D2" s="12"/>
      <c r="E2" s="12"/>
      <c r="F2" s="40"/>
      <c r="G2" s="27"/>
      <c r="H2" s="2"/>
    </row>
    <row r="3" spans="1:26" s="3" customFormat="1" x14ac:dyDescent="0.25">
      <c r="B3" s="32"/>
      <c r="C3" s="11" t="s">
        <v>10</v>
      </c>
      <c r="D3" s="12"/>
      <c r="E3" s="12"/>
      <c r="F3" s="40"/>
      <c r="G3" s="27"/>
      <c r="H3" s="2"/>
    </row>
    <row r="4" spans="1:26" s="3" customFormat="1" x14ac:dyDescent="0.25">
      <c r="B4" s="32"/>
      <c r="C4" s="11" t="s">
        <v>33</v>
      </c>
      <c r="D4" s="12"/>
      <c r="E4" s="12"/>
      <c r="F4" s="40"/>
      <c r="G4" s="27"/>
      <c r="H4" s="2"/>
    </row>
    <row r="5" spans="1:26" s="3" customFormat="1" x14ac:dyDescent="0.25">
      <c r="B5" s="32"/>
      <c r="C5" s="11" t="s">
        <v>37</v>
      </c>
      <c r="D5" s="12"/>
      <c r="E5" s="12"/>
      <c r="F5" s="40"/>
      <c r="G5" s="27"/>
      <c r="H5" s="2"/>
    </row>
    <row r="6" spans="1:26" s="3" customFormat="1" x14ac:dyDescent="0.25">
      <c r="B6" s="32"/>
      <c r="C6" s="11" t="s">
        <v>38</v>
      </c>
      <c r="D6" s="12"/>
      <c r="E6" s="12"/>
      <c r="F6" s="40"/>
      <c r="G6" s="27"/>
      <c r="H6" s="2"/>
    </row>
    <row r="7" spans="1:26" s="3" customFormat="1" x14ac:dyDescent="0.25">
      <c r="B7" s="32"/>
      <c r="C7" s="11"/>
      <c r="D7" s="12"/>
      <c r="E7" s="12"/>
      <c r="F7" s="40"/>
      <c r="G7" s="27"/>
      <c r="H7" s="2"/>
    </row>
    <row r="8" spans="1:26" s="3" customFormat="1" ht="22.5" x14ac:dyDescent="0.3">
      <c r="B8" s="31" t="s">
        <v>36</v>
      </c>
      <c r="C8" s="31"/>
      <c r="D8" s="31"/>
      <c r="E8" s="31"/>
      <c r="F8" s="31"/>
      <c r="G8" s="26"/>
      <c r="H8" s="30"/>
      <c r="I8" s="33" t="s">
        <v>15</v>
      </c>
      <c r="J8" s="33"/>
      <c r="K8" s="33"/>
      <c r="L8" s="33"/>
      <c r="M8" s="33"/>
      <c r="N8" s="41"/>
      <c r="O8" s="34" t="s">
        <v>24</v>
      </c>
      <c r="P8" s="34"/>
      <c r="Q8" s="34"/>
      <c r="R8" s="34"/>
      <c r="S8" s="34"/>
      <c r="T8" s="34"/>
      <c r="U8" s="39" t="s">
        <v>25</v>
      </c>
      <c r="V8" s="39"/>
      <c r="W8" s="39"/>
      <c r="X8" s="39"/>
    </row>
    <row r="9" spans="1:26" s="3" customFormat="1" ht="111" customHeight="1" x14ac:dyDescent="0.25">
      <c r="B9" s="19" t="s">
        <v>3</v>
      </c>
      <c r="C9" s="19" t="s">
        <v>2</v>
      </c>
      <c r="D9" s="20" t="s">
        <v>1</v>
      </c>
      <c r="E9" s="22" t="s">
        <v>35</v>
      </c>
      <c r="F9" s="19" t="s">
        <v>0</v>
      </c>
      <c r="G9" s="22" t="s">
        <v>29</v>
      </c>
      <c r="H9" s="21" t="s">
        <v>31</v>
      </c>
      <c r="I9" s="5" t="s">
        <v>9</v>
      </c>
      <c r="J9" s="5" t="s">
        <v>10</v>
      </c>
      <c r="K9" s="5" t="s">
        <v>33</v>
      </c>
      <c r="L9" s="5" t="s">
        <v>37</v>
      </c>
      <c r="M9" s="5" t="s">
        <v>38</v>
      </c>
      <c r="N9" s="5" t="s">
        <v>24</v>
      </c>
      <c r="O9" s="6" t="s">
        <v>4</v>
      </c>
      <c r="P9" s="6" t="s">
        <v>5</v>
      </c>
      <c r="Q9" s="6" t="s">
        <v>6</v>
      </c>
      <c r="R9" s="6" t="s">
        <v>27</v>
      </c>
      <c r="S9" s="6" t="s">
        <v>7</v>
      </c>
      <c r="T9" s="6" t="s">
        <v>8</v>
      </c>
      <c r="U9" s="28" t="s">
        <v>11</v>
      </c>
      <c r="V9" s="28" t="s">
        <v>12</v>
      </c>
      <c r="W9" s="28" t="s">
        <v>13</v>
      </c>
      <c r="X9" s="28" t="s">
        <v>14</v>
      </c>
      <c r="Y9" s="38" t="s">
        <v>26</v>
      </c>
      <c r="Z9" s="38"/>
    </row>
    <row r="10" spans="1:26" x14ac:dyDescent="0.25">
      <c r="B10" s="13" t="s">
        <v>16</v>
      </c>
      <c r="C10" s="13" t="s">
        <v>17</v>
      </c>
      <c r="D10" s="14" t="s">
        <v>18</v>
      </c>
      <c r="E10" s="15">
        <v>2000</v>
      </c>
      <c r="F10" s="13" t="s">
        <v>19</v>
      </c>
      <c r="G10" s="13" t="s">
        <v>30</v>
      </c>
      <c r="H10" s="16">
        <v>1010101010</v>
      </c>
      <c r="I10" s="13">
        <v>1</v>
      </c>
      <c r="J10" s="13"/>
      <c r="K10" s="13"/>
      <c r="L10" s="13"/>
      <c r="M10" s="13"/>
      <c r="N10" s="13">
        <v>1</v>
      </c>
      <c r="O10" s="13"/>
      <c r="P10" s="13"/>
      <c r="Q10" s="13">
        <v>1</v>
      </c>
      <c r="R10" s="13"/>
      <c r="S10" s="13">
        <v>1</v>
      </c>
      <c r="T10" s="13"/>
      <c r="U10" s="13">
        <v>1</v>
      </c>
      <c r="V10" s="13">
        <v>0</v>
      </c>
      <c r="W10" s="13"/>
      <c r="X10" s="17">
        <v>0</v>
      </c>
    </row>
    <row r="11" spans="1:26" s="3" customFormat="1" ht="15" customHeight="1" x14ac:dyDescent="0.25">
      <c r="A11" s="3">
        <v>1</v>
      </c>
      <c r="B11" s="1"/>
      <c r="C11" s="1"/>
      <c r="D11" s="4"/>
      <c r="E11" s="7"/>
      <c r="F11" s="1"/>
      <c r="G11" s="1"/>
      <c r="H11" s="2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Y11" s="37" t="s">
        <v>28</v>
      </c>
      <c r="Z11" s="37"/>
    </row>
    <row r="12" spans="1:26" s="3" customFormat="1" x14ac:dyDescent="0.25">
      <c r="A12" s="3">
        <v>2</v>
      </c>
      <c r="B12" s="1"/>
      <c r="C12" s="1"/>
      <c r="D12" s="4"/>
      <c r="E12" s="7"/>
      <c r="F12" s="1"/>
      <c r="G12" s="1"/>
      <c r="H12" s="2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Y12" s="37"/>
      <c r="Z12" s="37"/>
    </row>
    <row r="13" spans="1:26" s="3" customFormat="1" x14ac:dyDescent="0.25">
      <c r="A13" s="3">
        <v>3</v>
      </c>
      <c r="B13" s="1"/>
      <c r="C13" s="1"/>
      <c r="D13" s="4"/>
      <c r="E13" s="7"/>
      <c r="F13" s="1"/>
      <c r="G13" s="1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Y13" s="37"/>
      <c r="Z13" s="37"/>
    </row>
    <row r="14" spans="1:26" s="3" customFormat="1" x14ac:dyDescent="0.25">
      <c r="A14" s="3">
        <v>4</v>
      </c>
      <c r="B14" s="1"/>
      <c r="C14" s="1"/>
      <c r="D14" s="4"/>
      <c r="E14" s="7"/>
      <c r="F14" s="1"/>
      <c r="G14" s="1"/>
      <c r="H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Y14" s="37"/>
      <c r="Z14" s="37"/>
    </row>
    <row r="15" spans="1:26" s="3" customFormat="1" x14ac:dyDescent="0.25">
      <c r="A15" s="3">
        <v>5</v>
      </c>
      <c r="B15" s="1"/>
      <c r="C15" s="1"/>
      <c r="D15" s="4"/>
      <c r="E15" s="7"/>
      <c r="F15" s="1"/>
      <c r="G15" s="1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Y15" s="37"/>
      <c r="Z15" s="37"/>
    </row>
    <row r="16" spans="1:26" s="3" customFormat="1" x14ac:dyDescent="0.25">
      <c r="A16" s="3">
        <v>6</v>
      </c>
      <c r="B16" s="1"/>
      <c r="C16" s="1"/>
      <c r="D16" s="4"/>
      <c r="E16" s="7"/>
      <c r="F16" s="1"/>
      <c r="G16" s="1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Y16" s="37"/>
      <c r="Z16" s="37"/>
    </row>
    <row r="17" spans="1:29" s="3" customFormat="1" x14ac:dyDescent="0.25">
      <c r="A17" s="3">
        <v>7</v>
      </c>
      <c r="B17" s="1"/>
      <c r="C17" s="1"/>
      <c r="D17" s="4"/>
      <c r="E17" s="7"/>
      <c r="F17" s="1"/>
      <c r="G17" s="1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Y17" s="37"/>
      <c r="Z17" s="37"/>
    </row>
    <row r="18" spans="1:29" s="3" customFormat="1" x14ac:dyDescent="0.25">
      <c r="A18" s="3">
        <v>8</v>
      </c>
      <c r="B18" s="1"/>
      <c r="C18" s="1"/>
      <c r="D18" s="4"/>
      <c r="E18" s="7"/>
      <c r="F18" s="1"/>
      <c r="G18" s="1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Y18" s="37"/>
      <c r="Z18" s="37"/>
    </row>
    <row r="19" spans="1:29" s="3" customFormat="1" x14ac:dyDescent="0.25">
      <c r="A19" s="3">
        <v>9</v>
      </c>
      <c r="B19" s="1"/>
      <c r="C19" s="1"/>
      <c r="D19" s="4"/>
      <c r="E19" s="7"/>
      <c r="F19" s="1"/>
      <c r="G19" s="1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Y19" s="37"/>
      <c r="Z19" s="37"/>
    </row>
    <row r="20" spans="1:29" s="3" customFormat="1" x14ac:dyDescent="0.25">
      <c r="A20" s="3">
        <v>10</v>
      </c>
      <c r="B20" s="1"/>
      <c r="C20" s="1"/>
      <c r="D20" s="4"/>
      <c r="E20" s="7"/>
      <c r="F20" s="1"/>
      <c r="G20" s="1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Y20" s="37"/>
      <c r="Z20" s="37"/>
    </row>
    <row r="21" spans="1:29" s="3" customFormat="1" x14ac:dyDescent="0.25">
      <c r="A21" s="3">
        <v>11</v>
      </c>
      <c r="B21" s="1"/>
      <c r="C21" s="1"/>
      <c r="D21" s="4"/>
      <c r="E21" s="7"/>
      <c r="F21" s="1"/>
      <c r="G21" s="1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Y21" s="37"/>
      <c r="Z21" s="37"/>
    </row>
    <row r="22" spans="1:29" s="3" customFormat="1" x14ac:dyDescent="0.25">
      <c r="A22" s="3">
        <v>12</v>
      </c>
      <c r="B22" s="1"/>
      <c r="C22" s="1"/>
      <c r="D22" s="4"/>
      <c r="E22" s="7"/>
      <c r="F22" s="1"/>
      <c r="G22" s="1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Y22" s="37"/>
      <c r="Z22" s="37"/>
    </row>
    <row r="23" spans="1:29" s="3" customFormat="1" x14ac:dyDescent="0.25">
      <c r="A23" s="3">
        <v>13</v>
      </c>
      <c r="B23" s="1"/>
      <c r="C23" s="1"/>
      <c r="D23" s="4"/>
      <c r="E23" s="7"/>
      <c r="F23" s="1"/>
      <c r="G23" s="1"/>
      <c r="H23" s="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Y23" s="37"/>
      <c r="Z23" s="37"/>
    </row>
    <row r="24" spans="1:29" s="3" customFormat="1" x14ac:dyDescent="0.25">
      <c r="A24" s="3">
        <v>14</v>
      </c>
      <c r="B24" s="1"/>
      <c r="C24" s="1"/>
      <c r="D24" s="4"/>
      <c r="E24" s="7"/>
      <c r="F24" s="1"/>
      <c r="G24" s="1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Y24" s="18"/>
      <c r="Z24" s="18"/>
    </row>
    <row r="25" spans="1:29" s="3" customFormat="1" x14ac:dyDescent="0.25">
      <c r="A25" s="3">
        <v>15</v>
      </c>
      <c r="B25" s="1"/>
      <c r="C25" s="1"/>
      <c r="D25" s="4"/>
      <c r="E25" s="7"/>
      <c r="F25" s="1"/>
      <c r="G25" s="1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Y25" s="18"/>
      <c r="Z25" s="18"/>
    </row>
    <row r="26" spans="1:29" x14ac:dyDescent="0.25">
      <c r="A26" s="3">
        <v>16</v>
      </c>
      <c r="E26" s="8"/>
      <c r="H26" s="25"/>
      <c r="Y26" s="36" t="s">
        <v>32</v>
      </c>
      <c r="Z26" s="36"/>
      <c r="AC26" s="3"/>
    </row>
    <row r="27" spans="1:29" ht="15" customHeight="1" x14ac:dyDescent="0.25">
      <c r="A27" s="3">
        <v>17</v>
      </c>
      <c r="E27" s="9"/>
      <c r="H27" s="25"/>
      <c r="Y27" s="36"/>
      <c r="Z27" s="36"/>
    </row>
    <row r="28" spans="1:29" x14ac:dyDescent="0.25">
      <c r="A28" s="3">
        <v>18</v>
      </c>
      <c r="B28" s="1"/>
      <c r="C28" s="1"/>
      <c r="E28" s="7"/>
      <c r="F28" s="1"/>
      <c r="G28" s="1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Y28" s="36"/>
      <c r="Z28" s="36"/>
    </row>
    <row r="29" spans="1:29" x14ac:dyDescent="0.25">
      <c r="A29" s="3">
        <v>19</v>
      </c>
      <c r="B29" s="3"/>
      <c r="C29" s="3"/>
      <c r="E29" s="9"/>
      <c r="H29" s="25"/>
      <c r="I29" s="3"/>
      <c r="Y29" s="36"/>
      <c r="Z29" s="36"/>
    </row>
    <row r="30" spans="1:29" x14ac:dyDescent="0.25">
      <c r="A30" s="3">
        <v>20</v>
      </c>
      <c r="B30" s="1"/>
      <c r="C30" s="1"/>
      <c r="E30" s="7"/>
      <c r="F30" s="1"/>
      <c r="G30" s="1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Y30" s="36"/>
      <c r="Z30" s="36"/>
    </row>
    <row r="31" spans="1:29" x14ac:dyDescent="0.25">
      <c r="A31" s="3">
        <v>21</v>
      </c>
      <c r="B31" s="1"/>
      <c r="C31" s="1"/>
      <c r="E31" s="7"/>
      <c r="F31" s="1"/>
      <c r="G31" s="1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36"/>
      <c r="Z31" s="36"/>
    </row>
    <row r="32" spans="1:29" x14ac:dyDescent="0.25">
      <c r="A32" s="3">
        <v>22</v>
      </c>
      <c r="B32" s="1"/>
      <c r="C32" s="1"/>
      <c r="E32" s="7"/>
      <c r="F32" s="1"/>
      <c r="G32" s="1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3"/>
      <c r="Y32" s="36"/>
      <c r="Z32" s="36"/>
    </row>
    <row r="33" spans="1:26" x14ac:dyDescent="0.25">
      <c r="A33" s="3">
        <v>23</v>
      </c>
      <c r="B33" s="1"/>
      <c r="C33" s="1"/>
      <c r="E33" s="7"/>
      <c r="F33" s="1"/>
      <c r="G33" s="1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"/>
      <c r="Y33" s="36"/>
      <c r="Z33" s="36"/>
    </row>
    <row r="34" spans="1:26" x14ac:dyDescent="0.25">
      <c r="A34" s="3">
        <v>24</v>
      </c>
      <c r="B34" s="1"/>
      <c r="C34" s="1"/>
      <c r="E34" s="7"/>
      <c r="F34" s="1"/>
      <c r="G34" s="1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"/>
      <c r="Y34" s="36"/>
      <c r="Z34" s="36"/>
    </row>
    <row r="35" spans="1:26" x14ac:dyDescent="0.25">
      <c r="A35" s="3">
        <v>25</v>
      </c>
      <c r="B35" s="1"/>
      <c r="C35" s="1"/>
      <c r="E35" s="7"/>
      <c r="F35" s="1"/>
      <c r="G35" s="1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"/>
      <c r="Y35" s="36"/>
      <c r="Z35" s="36"/>
    </row>
    <row r="36" spans="1:26" x14ac:dyDescent="0.25">
      <c r="A36" s="3">
        <v>26</v>
      </c>
      <c r="B36" s="1"/>
      <c r="C36" s="1"/>
      <c r="E36" s="7"/>
      <c r="F36" s="1"/>
      <c r="G36" s="1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3"/>
      <c r="Y36" s="36"/>
      <c r="Z36" s="36"/>
    </row>
    <row r="37" spans="1:26" x14ac:dyDescent="0.25">
      <c r="A37" s="3">
        <v>27</v>
      </c>
      <c r="B37" s="1"/>
      <c r="C37" s="1"/>
      <c r="E37" s="7"/>
      <c r="F37" s="1"/>
      <c r="G37" s="1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"/>
      <c r="Y37" s="36"/>
      <c r="Z37" s="36"/>
    </row>
    <row r="38" spans="1:26" x14ac:dyDescent="0.25">
      <c r="A38" s="3">
        <v>28</v>
      </c>
      <c r="B38" s="1"/>
      <c r="C38" s="1"/>
      <c r="E38" s="7"/>
      <c r="F38" s="1"/>
      <c r="G38" s="1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3"/>
      <c r="Y38" s="36"/>
      <c r="Z38" s="36"/>
    </row>
    <row r="39" spans="1:26" x14ac:dyDescent="0.25">
      <c r="A39" s="3">
        <v>29</v>
      </c>
      <c r="B39" s="1"/>
      <c r="C39" s="1"/>
      <c r="E39" s="7"/>
      <c r="F39" s="1"/>
      <c r="G39" s="1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"/>
      <c r="Y39" s="36"/>
      <c r="Z39" s="36"/>
    </row>
    <row r="40" spans="1:26" x14ac:dyDescent="0.25">
      <c r="A40" s="3">
        <v>30</v>
      </c>
      <c r="H40" s="2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Y40" s="18"/>
      <c r="Z40" s="18"/>
    </row>
    <row r="41" spans="1:26" x14ac:dyDescent="0.25">
      <c r="B41" s="3" t="s">
        <v>20</v>
      </c>
      <c r="C41" s="3"/>
      <c r="E41" s="3"/>
      <c r="F41" s="3"/>
      <c r="I41" s="3">
        <f>COUNT(I11:I40)</f>
        <v>0</v>
      </c>
      <c r="J41" s="3">
        <f t="shared" ref="J41:T41" si="0">COUNT(J11:J40)</f>
        <v>0</v>
      </c>
      <c r="L41" s="3">
        <f t="shared" si="0"/>
        <v>0</v>
      </c>
      <c r="M41" s="3">
        <f t="shared" si="0"/>
        <v>0</v>
      </c>
      <c r="N41" s="3">
        <f t="shared" si="0"/>
        <v>0</v>
      </c>
      <c r="O41" s="3">
        <f t="shared" si="0"/>
        <v>0</v>
      </c>
      <c r="P41" s="3">
        <f t="shared" si="0"/>
        <v>0</v>
      </c>
      <c r="Q41" s="3">
        <f t="shared" si="0"/>
        <v>0</v>
      </c>
      <c r="R41" s="3">
        <f t="shared" si="0"/>
        <v>0</v>
      </c>
      <c r="S41" s="3">
        <f t="shared" si="0"/>
        <v>0</v>
      </c>
      <c r="T41" s="3">
        <f t="shared" si="0"/>
        <v>0</v>
      </c>
      <c r="U41" s="3">
        <f>SUM(U11:U40)</f>
        <v>0</v>
      </c>
      <c r="V41" s="3">
        <f t="shared" ref="V41:X41" si="1">SUM(V11:V40)</f>
        <v>0</v>
      </c>
      <c r="W41" s="3">
        <f t="shared" si="1"/>
        <v>0</v>
      </c>
      <c r="X41" s="3">
        <f t="shared" si="1"/>
        <v>0</v>
      </c>
      <c r="Y41" s="10"/>
    </row>
    <row r="42" spans="1:26" hidden="1" x14ac:dyDescent="0.25">
      <c r="H42" s="2" t="s">
        <v>21</v>
      </c>
      <c r="I42">
        <v>10</v>
      </c>
      <c r="J42" s="3">
        <v>8</v>
      </c>
      <c r="N42" s="3">
        <v>4</v>
      </c>
      <c r="O42" s="3">
        <v>2</v>
      </c>
      <c r="P42" s="3">
        <v>2</v>
      </c>
      <c r="Q42" s="3">
        <v>2</v>
      </c>
      <c r="S42" s="3">
        <v>5</v>
      </c>
      <c r="T42" s="3">
        <v>2</v>
      </c>
      <c r="V42" s="3">
        <v>15</v>
      </c>
      <c r="W42" s="3">
        <v>15</v>
      </c>
      <c r="X42">
        <v>1</v>
      </c>
    </row>
    <row r="43" spans="1:26" hidden="1" x14ac:dyDescent="0.25">
      <c r="D43" s="3"/>
      <c r="H43" s="2" t="s">
        <v>22</v>
      </c>
      <c r="I43">
        <f>Table2[[#Totals],[Column8]]*I42</f>
        <v>0</v>
      </c>
      <c r="J43" s="3">
        <f>Table2[[#Totals],[Column9]]*J42</f>
        <v>0</v>
      </c>
      <c r="O43" s="3">
        <f>Table2[[#Totals],[Column12]]*O42</f>
        <v>0</v>
      </c>
      <c r="P43" s="3">
        <f>Table2[[#Totals],[Column13]]*P42</f>
        <v>0</v>
      </c>
      <c r="Q43" s="3">
        <f>Table2[[#Totals],[Column14]]*Q42</f>
        <v>0</v>
      </c>
      <c r="S43" s="3">
        <f>Table2[[#Totals],[Column15]]*S42</f>
        <v>0</v>
      </c>
      <c r="T43" s="3">
        <f>Table2[[#Totals],[Column16]]*T42</f>
        <v>0</v>
      </c>
      <c r="U43" s="3">
        <f>Table2[[#Totals],[Column17]]*U42</f>
        <v>0</v>
      </c>
      <c r="V43" s="3">
        <f>Table2[[#Totals],[Column18]]*V42</f>
        <v>0</v>
      </c>
      <c r="W43" s="3">
        <f>Table2[[#Totals],[Column19]]*W42</f>
        <v>0</v>
      </c>
      <c r="X43" s="3">
        <f>Table2[[#Totals],[Column21]]*X42</f>
        <v>0</v>
      </c>
    </row>
    <row r="44" spans="1:26" hidden="1" x14ac:dyDescent="0.25"/>
    <row r="45" spans="1:26" hidden="1" x14ac:dyDescent="0.25">
      <c r="H45" s="2" t="s">
        <v>23</v>
      </c>
      <c r="I45" s="35">
        <f>SUM(I43:X43)</f>
        <v>0</v>
      </c>
      <c r="J45" s="35"/>
      <c r="K45" s="35"/>
      <c r="L45" s="23"/>
      <c r="M45" s="29"/>
    </row>
    <row r="46" spans="1:26" hidden="1" x14ac:dyDescent="0.25"/>
    <row r="47" spans="1:26" hidden="1" x14ac:dyDescent="0.25"/>
    <row r="48" spans="1:2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dataConsolidate topLabels="1">
    <dataRefs count="1">
      <dataRef ref="A3:N273" sheet="Shenimet e e klubit"/>
    </dataRefs>
  </dataConsolidate>
  <mergeCells count="9">
    <mergeCell ref="I45:K45"/>
    <mergeCell ref="Y26:Z39"/>
    <mergeCell ref="Y11:Z23"/>
    <mergeCell ref="Y9:Z9"/>
    <mergeCell ref="U8:X8"/>
    <mergeCell ref="I8:M8"/>
    <mergeCell ref="B8:F8"/>
    <mergeCell ref="B2:B7"/>
    <mergeCell ref="O8:T8"/>
  </mergeCells>
  <pageMargins left="0.7" right="0.7" top="0.75" bottom="0.75" header="0.3" footer="0.3"/>
  <pageSetup paperSize="9" scale="69" orientation="landscape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Shenimet e e klubit</vt:lpstr>
      <vt:lpstr>'Shenimet e e klubit'!Print_Area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Fadil Luta</dc:creator>
  <cp:lastModifiedBy>Windows User</cp:lastModifiedBy>
  <cp:lastPrinted>2022-02-03T08:42:18Z</cp:lastPrinted>
  <dcterms:created xsi:type="dcterms:W3CDTF">2014-01-23T09:17:28Z</dcterms:created>
  <dcterms:modified xsi:type="dcterms:W3CDTF">2022-12-22T14:45:23Z</dcterms:modified>
</cp:coreProperties>
</file>