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Dropbox\Fadili Pingpong\Regjistrimi i ekipeve\2020\"/>
    </mc:Choice>
  </mc:AlternateContent>
  <bookViews>
    <workbookView xWindow="11100" yWindow="120" windowWidth="14265" windowHeight="14400" activeTab="1"/>
  </bookViews>
  <sheets>
    <sheet name="Shenimet e e klubit" sheetId="1" r:id="rId1"/>
    <sheet name="fatura" sheetId="4" r:id="rId2"/>
  </sheets>
  <definedNames>
    <definedName name="ColumnTitle1">Data[[#Headers],[Përshkrimi]]</definedName>
    <definedName name="ColumnTitleRegion1..B12.1">fatura!$B$7</definedName>
    <definedName name="ColumnTitleRegion2..E12.1">fatura!$D$7</definedName>
    <definedName name="ColumnTitleRegion3..D14">fatura!$B$13</definedName>
    <definedName name="Company_Name">fatura!$B$2</definedName>
    <definedName name="_xlnm.Print_Titles" localSheetId="1">fatura!$15:$15</definedName>
    <definedName name="RowTitleRegion1..E5">fatura!$D$3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4" l="1"/>
  <c r="C23" i="4"/>
  <c r="C22" i="4"/>
  <c r="C21" i="4"/>
  <c r="C20" i="4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J39" i="1"/>
  <c r="E4" i="4" l="1"/>
  <c r="C17" i="4" l="1"/>
  <c r="C18" i="4"/>
  <c r="C19" i="4"/>
  <c r="C16" i="4"/>
  <c r="B8" i="4" l="1"/>
  <c r="K41" i="1" l="1"/>
  <c r="Q41" i="1"/>
  <c r="U41" i="1"/>
  <c r="X41" i="1"/>
  <c r="E16" i="4" l="1"/>
  <c r="E20" i="4"/>
  <c r="E23" i="4"/>
  <c r="E21" i="4"/>
  <c r="V41" i="1"/>
  <c r="P41" i="1"/>
  <c r="E26" i="4"/>
  <c r="E24" i="4"/>
  <c r="E28" i="4"/>
  <c r="E17" i="4"/>
  <c r="E25" i="4"/>
  <c r="E18" i="4"/>
  <c r="E22" i="4"/>
  <c r="E19" i="4"/>
  <c r="E27" i="4"/>
  <c r="J41" i="1"/>
  <c r="O41" i="1"/>
  <c r="W41" i="1"/>
  <c r="T41" i="1"/>
  <c r="S41" i="1"/>
  <c r="L41" i="1"/>
  <c r="E31" i="4" l="1"/>
  <c r="E32" i="4" s="1"/>
  <c r="J43" i="1"/>
</calcChain>
</file>

<file path=xl/sharedStrings.xml><?xml version="1.0" encoding="utf-8"?>
<sst xmlns="http://schemas.openxmlformats.org/spreadsheetml/2006/main" count="81" uniqueCount="75">
  <si>
    <t>Vendi</t>
  </si>
  <si>
    <t>Gjinia</t>
  </si>
  <si>
    <t>Mbiemri</t>
  </si>
  <si>
    <t>Emri</t>
  </si>
  <si>
    <t>Minikadet</t>
  </si>
  <si>
    <t>Kadet</t>
  </si>
  <si>
    <t>Junior</t>
  </si>
  <si>
    <t>Senior</t>
  </si>
  <si>
    <t>Veteran</t>
  </si>
  <si>
    <t>Superliga</t>
  </si>
  <si>
    <t>Liga e pare</t>
  </si>
  <si>
    <t>Liga e femrave</t>
  </si>
  <si>
    <t>Liga e juniorve</t>
  </si>
  <si>
    <t>Lojtar</t>
  </si>
  <si>
    <t>Trajner</t>
  </si>
  <si>
    <t>Refer</t>
  </si>
  <si>
    <t>tjeter</t>
  </si>
  <si>
    <t>Ekipore</t>
  </si>
  <si>
    <t>Timo</t>
  </si>
  <si>
    <t>Boll</t>
  </si>
  <si>
    <t>M</t>
  </si>
  <si>
    <t>Viti I Lindjes</t>
  </si>
  <si>
    <t>Prishtine</t>
  </si>
  <si>
    <t>Total</t>
  </si>
  <si>
    <t>Çmimi</t>
  </si>
  <si>
    <t>total</t>
  </si>
  <si>
    <t>Gjithsej per pages</t>
  </si>
  <si>
    <t>TOTAL</t>
  </si>
  <si>
    <t>Fatura</t>
  </si>
  <si>
    <t xml:space="preserve">Shtëpia e Sporteve, rr. Agim Ramadani Nr 43, zyra nr 7, </t>
  </si>
  <si>
    <t>10000, Prishtinë</t>
  </si>
  <si>
    <t>Për</t>
  </si>
  <si>
    <t>Rruga</t>
  </si>
  <si>
    <t>Tel</t>
  </si>
  <si>
    <t>Email</t>
  </si>
  <si>
    <t>Qëllimi</t>
  </si>
  <si>
    <t>Kushtet e pagesës</t>
  </si>
  <si>
    <t>Përshkrimi</t>
  </si>
  <si>
    <t>Sasia</t>
  </si>
  <si>
    <t>Fatura nr.</t>
  </si>
  <si>
    <t>Gjithsej për pagesë</t>
  </si>
  <si>
    <t>Individuale</t>
  </si>
  <si>
    <t>Kotizimi për garat ekipore në supeligë</t>
  </si>
  <si>
    <t>Kotizimi për garat në ligën e parë</t>
  </si>
  <si>
    <t>Kotizimi për garat ekipore në ligën e femrave</t>
  </si>
  <si>
    <t>Kotizimi për garat ekipore në ligën e juniorve</t>
  </si>
  <si>
    <t>DATA</t>
  </si>
  <si>
    <t>Shkruani nr e klubeve me të cilat do të merrni pjesë në ligën përkatëse, në vendet e hijëzuara me të verdhë</t>
  </si>
  <si>
    <t>shuma</t>
  </si>
  <si>
    <t>Pagesën ju lutem e kryeni në emër të Federata e Pingpongut</t>
  </si>
  <si>
    <t>në Bankën për Biznes –  në llogarinë 1300271200018066</t>
  </si>
  <si>
    <t>Ju faleminderit për bashkpunimin</t>
  </si>
  <si>
    <t>anëtari merr pjesë në gara:</t>
  </si>
  <si>
    <t>në pozitën si:</t>
  </si>
  <si>
    <t>Kpp 'këtu shënoni emrin e klubit'</t>
  </si>
  <si>
    <t>Shpjegime si të plotësohen shënimet për pjesëtarët e klubit</t>
  </si>
  <si>
    <t>web: www.fppk.com</t>
  </si>
  <si>
    <t>Liga U21</t>
  </si>
  <si>
    <t>U21</t>
  </si>
  <si>
    <t xml:space="preserve">Shkruani 1 nëse është lojtar që do të merr pjesë në garat ekipore (maksimum lejohet 20), ose 0 për lojtarët tjerë.
</t>
  </si>
  <si>
    <t>Kontrolli mjeksor</t>
  </si>
  <si>
    <t>PO</t>
  </si>
  <si>
    <t>Ligat për vitin 2020</t>
  </si>
  <si>
    <t>(383) 044170586</t>
  </si>
  <si>
    <t xml:space="preserve"> e-mail: fppk@fppk.com,
</t>
  </si>
  <si>
    <t>Kotizimi për garat ekipore për ligën U21</t>
  </si>
  <si>
    <t>Kotizim për lojtar</t>
  </si>
  <si>
    <t>Kotizim për trajner</t>
  </si>
  <si>
    <t>Kotizim për refer</t>
  </si>
  <si>
    <t>Kotizim për antar tjeter</t>
  </si>
  <si>
    <t>Regjistrimi klubin dhe antaret për vitin 2020 për</t>
  </si>
  <si>
    <t>deri më 30/01/2020</t>
  </si>
  <si>
    <t>nr personal</t>
  </si>
  <si>
    <t>banka 
llogaria</t>
  </si>
  <si>
    <t>bpb 1200 1000 1000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</si>
</sst>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[&lt;=9999999]###\-####;\(###\)\ ###\-####"/>
    <numFmt numFmtId="166" formatCode="&quot;$&quot;#,##0.00"/>
    <numFmt numFmtId="167" formatCode="#,##0.00\ [$€-1]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theme="1" tint="0.24994659260841701"/>
      <name val="Calibri"/>
      <family val="2"/>
      <scheme val="minor"/>
    </font>
    <font>
      <sz val="11"/>
      <name val="Calibri"/>
      <family val="2"/>
      <scheme val="minor"/>
    </font>
    <font>
      <sz val="28"/>
      <color theme="5" tint="-0.24994659260841701"/>
      <name val="Cambria"/>
      <family val="2"/>
      <scheme val="major"/>
    </font>
    <font>
      <b/>
      <sz val="16"/>
      <color theme="5" tint="-0.24994659260841701"/>
      <name val="Cambria"/>
      <family val="2"/>
      <scheme val="major"/>
    </font>
    <font>
      <sz val="11"/>
      <color theme="1" tint="0.24994659260841701"/>
      <name val="Cambria"/>
      <family val="2"/>
      <scheme val="major"/>
    </font>
    <font>
      <sz val="10"/>
      <name val="Calibri"/>
      <family val="2"/>
      <scheme val="minor"/>
    </font>
    <font>
      <b/>
      <sz val="11"/>
      <color theme="1" tint="0.24994659260841701"/>
      <name val="Cambria"/>
      <family val="2"/>
      <scheme val="major"/>
    </font>
    <font>
      <b/>
      <sz val="11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i/>
      <sz val="16"/>
      <color theme="1" tint="0.34998626667073579"/>
      <name val="Calibri"/>
      <family val="2"/>
      <scheme val="minor"/>
    </font>
    <font>
      <i/>
      <sz val="14"/>
      <color theme="1" tint="0.34998626667073579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465926084170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5" fillId="0" borderId="0">
      <alignment wrapText="1"/>
    </xf>
    <xf numFmtId="0" fontId="6" fillId="0" borderId="0" applyNumberFormat="0" applyFill="0" applyBorder="0" applyAlignment="0">
      <alignment wrapText="1"/>
    </xf>
    <xf numFmtId="0" fontId="7" fillId="0" borderId="0" applyNumberFormat="0" applyFill="0" applyBorder="0" applyProtection="0">
      <alignment horizontal="right"/>
    </xf>
    <xf numFmtId="0" fontId="8" fillId="0" borderId="0" applyNumberFormat="0" applyFill="0" applyBorder="0" applyProtection="0">
      <alignment horizontal="left"/>
    </xf>
    <xf numFmtId="0" fontId="9" fillId="0" borderId="0" applyNumberFormat="0" applyFill="0" applyProtection="0">
      <alignment horizontal="left"/>
    </xf>
    <xf numFmtId="0" fontId="11" fillId="0" borderId="0" applyNumberFormat="0" applyFill="0" applyProtection="0"/>
    <xf numFmtId="14" fontId="5" fillId="0" borderId="0" applyFont="0" applyFill="0" applyBorder="0" applyAlignment="0">
      <alignment horizontal="left" vertical="top" wrapText="1"/>
    </xf>
    <xf numFmtId="165" fontId="5" fillId="0" borderId="0" applyFont="0" applyFill="0" applyBorder="0" applyAlignment="0">
      <alignment horizontal="left" vertical="top" wrapText="1"/>
    </xf>
    <xf numFmtId="0" fontId="5" fillId="0" borderId="0" applyNumberFormat="0" applyFont="0" applyFill="0" applyBorder="0">
      <alignment horizontal="left" wrapText="1" indent="8"/>
    </xf>
    <xf numFmtId="0" fontId="12" fillId="0" borderId="3" applyNumberFormat="0" applyFill="0" applyProtection="0">
      <alignment horizontal="left" wrapText="1"/>
    </xf>
    <xf numFmtId="0" fontId="13" fillId="2" borderId="0" applyNumberFormat="0" applyBorder="0" applyProtection="0">
      <alignment wrapText="1"/>
    </xf>
    <xf numFmtId="4" fontId="5" fillId="0" borderId="0" applyFont="0" applyFill="0" applyBorder="0" applyProtection="0">
      <alignment horizontal="right"/>
    </xf>
    <xf numFmtId="166" fontId="5" fillId="0" borderId="0" applyFont="0" applyFill="0" applyBorder="0" applyProtection="0">
      <alignment horizontal="right"/>
    </xf>
    <xf numFmtId="0" fontId="14" fillId="0" borderId="0" applyNumberFormat="0" applyFill="0" applyBorder="0" applyProtection="0">
      <alignment horizontal="center" wrapText="1"/>
    </xf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</cellStyleXfs>
  <cellXfs count="80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/>
    <xf numFmtId="0" fontId="1" fillId="0" borderId="0" xfId="35"/>
    <xf numFmtId="0" fontId="0" fillId="0" borderId="0" xfId="0" applyAlignment="1">
      <alignment horizontal="center" vertical="center"/>
    </xf>
    <xf numFmtId="0" fontId="0" fillId="0" borderId="1" xfId="0" applyBorder="1" applyAlignment="1">
      <alignment textRotation="90"/>
    </xf>
    <xf numFmtId="0" fontId="0" fillId="0" borderId="0" xfId="0" applyAlignment="1">
      <alignment textRotation="90"/>
    </xf>
    <xf numFmtId="49" fontId="0" fillId="0" borderId="0" xfId="0" applyNumberFormat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5" fillId="0" borderId="0" xfId="117">
      <alignment wrapText="1"/>
    </xf>
    <xf numFmtId="0" fontId="6" fillId="0" borderId="0" xfId="118">
      <alignment wrapText="1"/>
    </xf>
    <xf numFmtId="0" fontId="8" fillId="0" borderId="0" xfId="120" applyBorder="1">
      <alignment horizontal="left"/>
    </xf>
    <xf numFmtId="0" fontId="9" fillId="0" borderId="0" xfId="121">
      <alignment horizontal="left"/>
    </xf>
    <xf numFmtId="0" fontId="10" fillId="0" borderId="0" xfId="117" applyFont="1">
      <alignment wrapText="1"/>
    </xf>
    <xf numFmtId="0" fontId="11" fillId="0" borderId="0" xfId="122"/>
    <xf numFmtId="14" fontId="9" fillId="0" borderId="0" xfId="123" applyFont="1" applyAlignment="1">
      <alignment horizontal="left"/>
    </xf>
    <xf numFmtId="0" fontId="9" fillId="0" borderId="0" xfId="125" applyFont="1">
      <alignment horizontal="left" wrapText="1" indent="8"/>
    </xf>
    <xf numFmtId="165" fontId="9" fillId="0" borderId="0" xfId="124" applyFont="1" applyAlignment="1">
      <alignment horizontal="left" vertical="top" wrapText="1" indent="8"/>
    </xf>
    <xf numFmtId="165" fontId="9" fillId="0" borderId="0" xfId="124" applyFont="1">
      <alignment horizontal="left" vertical="top" wrapText="1"/>
    </xf>
    <xf numFmtId="0" fontId="15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3" fontId="0" fillId="0" borderId="0" xfId="128" applyNumberFormat="1" applyFont="1" applyFill="1" applyBorder="1" applyAlignment="1">
      <alignment horizontal="center" vertical="center"/>
    </xf>
    <xf numFmtId="0" fontId="5" fillId="0" borderId="0" xfId="117" applyFont="1" applyFill="1" applyBorder="1" applyAlignment="1">
      <alignment vertical="center" wrapText="1"/>
    </xf>
    <xf numFmtId="43" fontId="0" fillId="0" borderId="0" xfId="114" applyFont="1" applyFill="1" applyBorder="1" applyAlignment="1">
      <alignment horizontal="right" vertical="center"/>
    </xf>
    <xf numFmtId="0" fontId="5" fillId="0" borderId="0" xfId="117" applyAlignment="1">
      <alignment vertical="center" wrapText="1"/>
    </xf>
    <xf numFmtId="0" fontId="5" fillId="0" borderId="0" xfId="117" applyAlignment="1">
      <alignment horizontal="center" vertical="center" wrapText="1"/>
    </xf>
    <xf numFmtId="43" fontId="0" fillId="0" borderId="0" xfId="0" applyNumberFormat="1"/>
    <xf numFmtId="43" fontId="0" fillId="0" borderId="0" xfId="114" applyFont="1" applyFill="1" applyBorder="1" applyAlignment="1">
      <alignment horizontal="center" vertical="center"/>
    </xf>
    <xf numFmtId="3" fontId="10" fillId="0" borderId="0" xfId="114" applyNumberFormat="1" applyFont="1" applyAlignment="1">
      <alignment horizontal="center" vertical="center"/>
    </xf>
    <xf numFmtId="0" fontId="16" fillId="0" borderId="1" xfId="0" applyFont="1" applyBorder="1" applyAlignment="1"/>
    <xf numFmtId="0" fontId="0" fillId="5" borderId="1" xfId="0" applyFill="1" applyBorder="1" applyAlignment="1">
      <alignment horizontal="center" vertical="center"/>
    </xf>
    <xf numFmtId="0" fontId="0" fillId="6" borderId="0" xfId="0" applyFill="1" applyBorder="1"/>
    <xf numFmtId="0" fontId="0" fillId="6" borderId="0" xfId="0" applyFill="1" applyAlignment="1">
      <alignment horizontal="center" vertical="center"/>
    </xf>
    <xf numFmtId="49" fontId="0" fillId="6" borderId="0" xfId="0" applyNumberFormat="1" applyFill="1" applyBorder="1"/>
    <xf numFmtId="0" fontId="1" fillId="6" borderId="0" xfId="35" applyFill="1" applyBorder="1"/>
    <xf numFmtId="0" fontId="0" fillId="6" borderId="0" xfId="0" applyFill="1" applyBorder="1" applyAlignment="1">
      <alignment horizontal="right"/>
    </xf>
    <xf numFmtId="0" fontId="0" fillId="6" borderId="0" xfId="0" applyFill="1"/>
    <xf numFmtId="0" fontId="0" fillId="0" borderId="0" xfId="0" applyAlignment="1">
      <alignment vertical="top" wrapText="1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vertical="center" wrapText="1"/>
    </xf>
    <xf numFmtId="0" fontId="9" fillId="0" borderId="0" xfId="121" applyAlignment="1"/>
    <xf numFmtId="165" fontId="9" fillId="0" borderId="0" xfId="124" applyFont="1" applyAlignment="1"/>
    <xf numFmtId="0" fontId="9" fillId="0" borderId="0" xfId="121" applyAlignment="1">
      <alignment wrapText="1"/>
    </xf>
    <xf numFmtId="0" fontId="5" fillId="0" borderId="0" xfId="117" applyAlignment="1">
      <alignment vertical="center"/>
    </xf>
    <xf numFmtId="43" fontId="0" fillId="0" borderId="0" xfId="114" applyFont="1" applyAlignment="1">
      <alignment horizontal="center"/>
    </xf>
    <xf numFmtId="49" fontId="1" fillId="0" borderId="0" xfId="35" applyNumberFormat="1" applyBorder="1"/>
    <xf numFmtId="49" fontId="0" fillId="0" borderId="0" xfId="0" applyNumberFormat="1" applyBorder="1" applyAlignment="1">
      <alignment horizontal="right"/>
    </xf>
    <xf numFmtId="49" fontId="0" fillId="0" borderId="0" xfId="0" applyNumberFormat="1" applyAlignment="1">
      <alignment horizontal="right"/>
    </xf>
    <xf numFmtId="49" fontId="1" fillId="0" borderId="0" xfId="35" applyNumberFormat="1"/>
    <xf numFmtId="0" fontId="17" fillId="0" borderId="2" xfId="13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43" fontId="0" fillId="0" borderId="0" xfId="114" applyFont="1" applyAlignment="1">
      <alignment horizontal="center"/>
    </xf>
    <xf numFmtId="0" fontId="18" fillId="3" borderId="0" xfId="132" applyAlignment="1">
      <alignment horizontal="center" wrapText="1"/>
    </xf>
    <xf numFmtId="0" fontId="18" fillId="3" borderId="0" xfId="132" applyAlignment="1">
      <alignment horizontal="center" vertical="top" wrapText="1"/>
    </xf>
    <xf numFmtId="0" fontId="0" fillId="0" borderId="2" xfId="0" applyFont="1" applyBorder="1" applyAlignment="1">
      <alignment horizontal="right"/>
    </xf>
    <xf numFmtId="0" fontId="19" fillId="4" borderId="0" xfId="133" applyAlignment="1">
      <alignment horizontal="center" wrapText="1"/>
    </xf>
    <xf numFmtId="0" fontId="17" fillId="0" borderId="2" xfId="131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130" applyFont="1">
      <alignment horizontal="center" wrapText="1"/>
    </xf>
    <xf numFmtId="0" fontId="7" fillId="0" borderId="0" xfId="119">
      <alignment horizontal="right"/>
    </xf>
    <xf numFmtId="0" fontId="11" fillId="0" borderId="0" xfId="122"/>
    <xf numFmtId="0" fontId="12" fillId="0" borderId="3" xfId="126">
      <alignment horizontal="left" wrapText="1"/>
    </xf>
    <xf numFmtId="0" fontId="13" fillId="2" borderId="3" xfId="127" applyBorder="1">
      <alignment wrapText="1"/>
    </xf>
    <xf numFmtId="0" fontId="20" fillId="0" borderId="0" xfId="130" applyFont="1" applyAlignment="1">
      <alignment horizontal="center" wrapText="1"/>
    </xf>
    <xf numFmtId="0" fontId="23" fillId="0" borderId="0" xfId="0" applyNumberFormat="1" applyFont="1" applyFill="1" applyBorder="1" applyAlignment="1" applyProtection="1">
      <alignment wrapText="1"/>
    </xf>
    <xf numFmtId="0" fontId="23" fillId="0" borderId="0" xfId="0" applyNumberFormat="1" applyFont="1" applyFill="1" applyBorder="1" applyAlignment="1" applyProtection="1">
      <alignment horizontal="right"/>
    </xf>
    <xf numFmtId="167" fontId="23" fillId="0" borderId="0" xfId="0" applyNumberFormat="1" applyFont="1" applyFill="1" applyBorder="1" applyAlignment="1" applyProtection="1">
      <alignment wrapText="1"/>
    </xf>
    <xf numFmtId="0" fontId="0" fillId="0" borderId="6" xfId="0" applyBorder="1" applyAlignment="1">
      <alignment textRotation="9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9" fillId="0" borderId="0" xfId="121" applyNumberFormat="1">
      <alignment horizontal="left"/>
    </xf>
  </cellXfs>
  <cellStyles count="134">
    <cellStyle name="20% - Accent2 2" xfId="127"/>
    <cellStyle name="Bill To Details" xfId="125"/>
    <cellStyle name="Comma" xfId="114" builtinId="3"/>
    <cellStyle name="Comma 2" xfId="128"/>
    <cellStyle name="Currency 2" xfId="129"/>
    <cellStyle name="Date" xfId="123"/>
    <cellStyle name="Euro" xfId="116"/>
    <cellStyle name="Explanatory Text 2" xfId="13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Good" xfId="132" builtinId="26"/>
    <cellStyle name="Heading 1 2" xfId="120"/>
    <cellStyle name="Heading 2 2" xfId="122"/>
    <cellStyle name="Heading 3 2" xfId="121"/>
    <cellStyle name="Heading 4 2" xfId="12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/>
    <cellStyle name="Neutral" xfId="133" builtinId="28"/>
    <cellStyle name="Normal" xfId="0" builtinId="0"/>
    <cellStyle name="Normal 2" xfId="115"/>
    <cellStyle name="Normal 3" xfId="117"/>
    <cellStyle name="Phone" xfId="124"/>
    <cellStyle name="Slogan" xfId="118"/>
    <cellStyle name="Title" xfId="131" builtinId="15"/>
    <cellStyle name="Title 2" xfId="119"/>
  </cellStyles>
  <dxfs count="43">
    <dxf>
      <alignment horizontal="righ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67" formatCode="#,##0.00\ [$€-1]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5" formatCode="_(* #,##0.00_);_(* \(#,##0.00\);_(* &quot;-&quot;??_);_(@_)"/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9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alignment horizontal="general" vertical="bottom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color theme="1" tint="0.24994659260841701"/>
      </font>
    </dxf>
    <dxf>
      <font>
        <b/>
        <i val="0"/>
        <color theme="1" tint="0.24994659260841701"/>
      </font>
      <border>
        <top style="thin">
          <color theme="5"/>
        </top>
      </border>
    </dxf>
    <dxf>
      <font>
        <b/>
        <i val="0"/>
        <color theme="5" tint="-0.499984740745262"/>
      </font>
      <border>
        <bottom style="thin">
          <color theme="5"/>
        </bottom>
      </border>
    </dxf>
    <dxf>
      <font>
        <color theme="1" tint="0.24994659260841701"/>
      </font>
      <border>
        <top style="thin">
          <color theme="5"/>
        </top>
        <bottom style="thin">
          <color theme="5"/>
        </bottom>
      </border>
    </dxf>
  </dxfs>
  <tableStyles count="2" defaultTableStyle="TableStyleMedium2" defaultPivotStyle="PivotStyleLight16">
    <tableStyle name="Invoice with finance charge (blue)" pivot="0" count="5">
      <tableStyleElement type="wholeTable" dxfId="42"/>
      <tableStyleElement type="headerRow" dxfId="41"/>
      <tableStyleElement type="totalRow" dxfId="40"/>
      <tableStyleElement type="lastColumn" dxfId="39"/>
      <tableStyleElement type="firstRowStripe" dxfId="38"/>
    </tableStyle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2" name="Table2" displayName="Table2" ref="B7:X39" headerRowCount="0" totalsRowCount="1" headerRowDxfId="37" headerRowBorderDxfId="36" tableBorderDxfId="35">
  <sortState ref="B9:AC442">
    <sortCondition ref="B3:B447"/>
  </sortState>
  <tableColumns count="23">
    <tableColumn id="1" name="Column1" totalsRowLabel="Total" headerRowDxfId="34"/>
    <tableColumn id="2" name="Column2" headerRowDxfId="33"/>
    <tableColumn id="3" name="Column3" headerRowDxfId="32" totalsRowDxfId="1"/>
    <tableColumn id="4" name="Column4" headerRowDxfId="31"/>
    <tableColumn id="5" name="Column5" headerRowDxfId="30"/>
    <tableColumn id="23" name="Column23" headerRowDxfId="29"/>
    <tableColumn id="8" name="Column6" headerRowDxfId="28"/>
    <tableColumn id="10" name="Column7" headerRowDxfId="27" totalsRowDxfId="0"/>
    <tableColumn id="11" name="Column8" totalsRowFunction="custom" headerRowDxfId="26">
      <totalsRowFormula>COUNT(J9:J38)</totalsRowFormula>
    </tableColumn>
    <tableColumn id="9" name="Column9" totalsRowFunction="custom" headerRowDxfId="25">
      <totalsRowFormula>COUNT(K9:K38)</totalsRowFormula>
    </tableColumn>
    <tableColumn id="7" name="Column10" totalsRowFunction="custom" headerRowDxfId="24">
      <totalsRowFormula>COUNT(L9:L38)</totalsRowFormula>
    </tableColumn>
    <tableColumn id="21" name="Column20" totalsRowFunction="custom" headerRowDxfId="23">
      <totalsRowFormula>COUNT(M9:M38)</totalsRowFormula>
    </tableColumn>
    <tableColumn id="22" name="Column22" totalsRowFunction="custom" headerRowDxfId="22">
      <totalsRowFormula>COUNT(N9:N38)</totalsRowFormula>
    </tableColumn>
    <tableColumn id="15" name="Column12" totalsRowFunction="custom" headerRowDxfId="21">
      <totalsRowFormula>COUNT(O9:O38)</totalsRowFormula>
    </tableColumn>
    <tableColumn id="20" name="Column13" totalsRowFunction="custom" headerRowDxfId="20">
      <totalsRowFormula>COUNT(P9:P38)</totalsRowFormula>
    </tableColumn>
    <tableColumn id="19" name="Column14" totalsRowFunction="custom" headerRowDxfId="19">
      <totalsRowFormula>COUNT(Q9:Q38)</totalsRowFormula>
    </tableColumn>
    <tableColumn id="6" name="Column11" totalsRowFunction="custom" headerRowDxfId="18">
      <totalsRowFormula>COUNT(R9:R38)</totalsRowFormula>
    </tableColumn>
    <tableColumn id="18" name="Column15" totalsRowFunction="custom" headerRowDxfId="17">
      <totalsRowFormula>COUNT(S9:S38)</totalsRowFormula>
    </tableColumn>
    <tableColumn id="17" name="Column16" totalsRowFunction="custom" headerRowDxfId="16">
      <totalsRowFormula>COUNT(T9:T38)</totalsRowFormula>
    </tableColumn>
    <tableColumn id="16" name="Column17" totalsRowFunction="custom" headerRowDxfId="15">
      <totalsRowFormula>COUNT(U9:U38)</totalsRowFormula>
    </tableColumn>
    <tableColumn id="14" name="Column18" totalsRowFunction="custom" headerRowDxfId="14">
      <totalsRowFormula>COUNT(V9:V38)</totalsRowFormula>
    </tableColumn>
    <tableColumn id="13" name="Column19" totalsRowFunction="custom" headerRowDxfId="13">
      <totalsRowFormula>COUNT(W9:W38)</totalsRowFormula>
    </tableColumn>
    <tableColumn id="12" name="Column21" totalsRowFunction="custom" headerRowDxfId="12">
      <totalsRowFormula>COUNT(X9:X38)</totalsRowFormula>
    </tableColumn>
  </tableColumns>
  <tableStyleInfo name="TableStyleLight14" showFirstColumn="0" showLastColumn="0" showRowStripes="1" showColumnStripes="1"/>
</table>
</file>

<file path=xl/tables/table2.xml><?xml version="1.0" encoding="utf-8"?>
<table xmlns="http://schemas.openxmlformats.org/spreadsheetml/2006/main" id="1" name="Data" displayName="Data" ref="B15:E32" totalsRowCount="1" headerRowDxfId="11" dataDxfId="10">
  <autoFilter ref="B15:E31"/>
  <tableColumns count="4">
    <tableColumn id="1" name="Përshkrimi" dataDxfId="9" totalsRowDxfId="5"/>
    <tableColumn id="2" name="Sasia" dataDxfId="8" totalsRowDxfId="4" dataCellStyle="Comma">
      <calculatedColumnFormula>Table2[[#Totals],[Column8]]</calculatedColumnFormula>
    </tableColumn>
    <tableColumn id="3" name="shuma" totalsRowLabel="Gjithsej për pagesë" dataDxfId="7" totalsRowDxfId="3" dataCellStyle="Comma"/>
    <tableColumn id="4" name="TOTAL" totalsRowFunction="sum" dataDxfId="6" totalsRowDxfId="2" dataCellStyle="Comma">
      <calculatedColumnFormula>'Shenimet e e klubit'!#REF!</calculatedColumnFormula>
    </tableColumn>
  </tableColumns>
  <tableStyleInfo name="Invoice with finance charge (blue)" showFirstColumn="0" showLastColumn="1" showRowStripes="1" showColumnStripes="0"/>
  <extLst>
    <ext xmlns:x14="http://schemas.microsoft.com/office/spreadsheetml/2009/9/main" uri="{504A1905-F514-4f6f-8877-14C23A59335A}">
      <x14:table altTextSummary="Enter Description, Quantity, and Amount in this table.  Total will be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moboll@test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view="pageBreakPreview" zoomScale="70" zoomScaleNormal="115" zoomScaleSheetLayoutView="70" workbookViewId="0">
      <pane xSplit="4" ySplit="6" topLeftCell="E7" activePane="bottomRight" state="frozen"/>
      <selection pane="topRight" activeCell="D1" sqref="D1"/>
      <selection pane="bottomLeft" activeCell="A4" sqref="A4"/>
      <selection pane="bottomRight" activeCell="B6" sqref="B6:F6"/>
    </sheetView>
  </sheetViews>
  <sheetFormatPr defaultColWidth="8.85546875" defaultRowHeight="15" x14ac:dyDescent="0.25"/>
  <cols>
    <col min="1" max="1" width="4" style="3" bestFit="1" customWidth="1"/>
    <col min="2" max="2" width="14" bestFit="1" customWidth="1"/>
    <col min="3" max="3" width="19.7109375" customWidth="1"/>
    <col min="4" max="4" width="12.5703125" style="5" customWidth="1"/>
    <col min="5" max="5" width="14.28515625" customWidth="1"/>
    <col min="6" max="6" width="15.85546875" customWidth="1"/>
    <col min="7" max="7" width="13.28515625" style="3" customWidth="1"/>
    <col min="8" max="8" width="23.42578125" customWidth="1"/>
    <col min="9" max="9" width="18.28515625" style="2" bestFit="1" customWidth="1"/>
    <col min="10" max="10" width="3.7109375" bestFit="1" customWidth="1"/>
    <col min="11" max="12" width="3.7109375" style="3" bestFit="1" customWidth="1"/>
    <col min="13" max="14" width="3.7109375" style="3" customWidth="1"/>
    <col min="15" max="20" width="4.28515625" style="3" customWidth="1"/>
    <col min="21" max="23" width="3.7109375" style="3" bestFit="1" customWidth="1"/>
    <col min="24" max="24" width="3.7109375" bestFit="1" customWidth="1"/>
  </cols>
  <sheetData>
    <row r="1" spans="1:26" s="3" customFormat="1" ht="15" customHeight="1" x14ac:dyDescent="0.25">
      <c r="B1" s="61" t="s">
        <v>62</v>
      </c>
      <c r="C1" s="31" t="s">
        <v>9</v>
      </c>
      <c r="D1" s="32"/>
      <c r="E1" s="62" t="s">
        <v>47</v>
      </c>
      <c r="F1" s="63"/>
      <c r="G1" s="54"/>
      <c r="I1" s="2"/>
    </row>
    <row r="2" spans="1:26" s="3" customFormat="1" x14ac:dyDescent="0.25">
      <c r="B2" s="61"/>
      <c r="C2" s="31" t="s">
        <v>10</v>
      </c>
      <c r="D2" s="32"/>
      <c r="E2" s="62"/>
      <c r="F2" s="63"/>
      <c r="G2" s="54"/>
      <c r="I2" s="2"/>
    </row>
    <row r="3" spans="1:26" s="3" customFormat="1" x14ac:dyDescent="0.25">
      <c r="B3" s="61"/>
      <c r="C3" s="31" t="s">
        <v>11</v>
      </c>
      <c r="D3" s="32"/>
      <c r="E3" s="62"/>
      <c r="F3" s="63"/>
      <c r="G3" s="54"/>
      <c r="I3" s="2"/>
    </row>
    <row r="4" spans="1:26" s="3" customFormat="1" x14ac:dyDescent="0.25">
      <c r="B4" s="61"/>
      <c r="C4" s="31" t="s">
        <v>12</v>
      </c>
      <c r="D4" s="32"/>
      <c r="E4" s="62"/>
      <c r="F4" s="63"/>
      <c r="G4" s="54"/>
      <c r="I4" s="2"/>
    </row>
    <row r="5" spans="1:26" s="3" customFormat="1" ht="15.75" thickBot="1" x14ac:dyDescent="0.3">
      <c r="B5" s="61"/>
      <c r="C5" s="31" t="s">
        <v>57</v>
      </c>
      <c r="D5" s="32"/>
      <c r="E5" s="62"/>
      <c r="F5" s="63"/>
      <c r="G5" s="54"/>
      <c r="I5" s="2"/>
    </row>
    <row r="6" spans="1:26" s="3" customFormat="1" ht="23.25" thickBot="1" x14ac:dyDescent="0.35">
      <c r="B6" s="60" t="s">
        <v>54</v>
      </c>
      <c r="C6" s="60"/>
      <c r="D6" s="60"/>
      <c r="E6" s="60"/>
      <c r="F6" s="60"/>
      <c r="G6" s="53"/>
      <c r="H6" s="58" t="s">
        <v>52</v>
      </c>
      <c r="I6" s="58"/>
      <c r="J6" s="64" t="s">
        <v>17</v>
      </c>
      <c r="K6" s="64"/>
      <c r="L6" s="64"/>
      <c r="M6" s="64"/>
      <c r="N6" s="64"/>
      <c r="O6" s="65" t="s">
        <v>41</v>
      </c>
      <c r="P6" s="65"/>
      <c r="Q6" s="65"/>
      <c r="R6" s="65"/>
      <c r="S6" s="65"/>
      <c r="T6" s="65"/>
      <c r="U6" s="76" t="s">
        <v>53</v>
      </c>
      <c r="V6" s="77"/>
      <c r="W6" s="77"/>
      <c r="X6" s="78"/>
    </row>
    <row r="7" spans="1:26" s="3" customFormat="1" ht="73.5" x14ac:dyDescent="0.25">
      <c r="B7" s="40" t="s">
        <v>3</v>
      </c>
      <c r="C7" s="40" t="s">
        <v>2</v>
      </c>
      <c r="D7" s="41" t="s">
        <v>1</v>
      </c>
      <c r="E7" s="43" t="s">
        <v>21</v>
      </c>
      <c r="F7" s="40" t="s">
        <v>0</v>
      </c>
      <c r="G7" s="43" t="s">
        <v>60</v>
      </c>
      <c r="H7" s="43" t="s">
        <v>73</v>
      </c>
      <c r="I7" s="42" t="s">
        <v>72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57</v>
      </c>
      <c r="O7" s="7" t="s">
        <v>4</v>
      </c>
      <c r="P7" s="7" t="s">
        <v>5</v>
      </c>
      <c r="Q7" s="7" t="s">
        <v>6</v>
      </c>
      <c r="R7" s="7" t="s">
        <v>58</v>
      </c>
      <c r="S7" s="7" t="s">
        <v>7</v>
      </c>
      <c r="T7" s="7" t="s">
        <v>8</v>
      </c>
      <c r="U7" s="75" t="s">
        <v>13</v>
      </c>
      <c r="V7" s="75" t="s">
        <v>14</v>
      </c>
      <c r="W7" s="75" t="s">
        <v>15</v>
      </c>
      <c r="X7" s="75" t="s">
        <v>16</v>
      </c>
      <c r="Y7" s="59" t="s">
        <v>55</v>
      </c>
      <c r="Z7" s="59"/>
    </row>
    <row r="8" spans="1:26" x14ac:dyDescent="0.25">
      <c r="B8" s="33" t="s">
        <v>18</v>
      </c>
      <c r="C8" s="33" t="s">
        <v>19</v>
      </c>
      <c r="D8" s="34" t="s">
        <v>20</v>
      </c>
      <c r="E8" s="35">
        <v>2000</v>
      </c>
      <c r="F8" s="33" t="s">
        <v>22</v>
      </c>
      <c r="G8" s="33" t="s">
        <v>61</v>
      </c>
      <c r="H8" s="36" t="s">
        <v>74</v>
      </c>
      <c r="I8" s="37">
        <v>1010101010</v>
      </c>
      <c r="J8" s="33">
        <v>1</v>
      </c>
      <c r="K8" s="33"/>
      <c r="L8" s="33"/>
      <c r="M8" s="33"/>
      <c r="N8" s="33">
        <v>1</v>
      </c>
      <c r="O8" s="33"/>
      <c r="P8" s="33"/>
      <c r="Q8" s="33">
        <v>1</v>
      </c>
      <c r="R8" s="33"/>
      <c r="S8" s="33">
        <v>1</v>
      </c>
      <c r="T8" s="33"/>
      <c r="U8" s="33">
        <v>1</v>
      </c>
      <c r="V8" s="33"/>
      <c r="W8" s="33"/>
      <c r="X8" s="38"/>
    </row>
    <row r="9" spans="1:26" s="3" customFormat="1" ht="15" customHeight="1" x14ac:dyDescent="0.25">
      <c r="A9" s="3">
        <v>1</v>
      </c>
      <c r="B9" s="1"/>
      <c r="C9" s="1"/>
      <c r="D9" s="5"/>
      <c r="E9" s="8"/>
      <c r="F9" s="1"/>
      <c r="G9" s="1"/>
      <c r="H9" s="49"/>
      <c r="I9" s="5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Y9" s="57" t="s">
        <v>59</v>
      </c>
      <c r="Z9" s="57"/>
    </row>
    <row r="10" spans="1:26" s="3" customFormat="1" x14ac:dyDescent="0.25">
      <c r="A10" s="3">
        <v>2</v>
      </c>
      <c r="B10" s="1"/>
      <c r="C10" s="1"/>
      <c r="D10" s="5"/>
      <c r="E10" s="8"/>
      <c r="F10" s="1"/>
      <c r="G10" s="1"/>
      <c r="H10" s="49"/>
      <c r="I10" s="5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Y10" s="57"/>
      <c r="Z10" s="57"/>
    </row>
    <row r="11" spans="1:26" s="3" customFormat="1" x14ac:dyDescent="0.25">
      <c r="A11" s="3">
        <v>3</v>
      </c>
      <c r="B11" s="1"/>
      <c r="C11" s="1"/>
      <c r="D11" s="5"/>
      <c r="E11" s="8"/>
      <c r="F11" s="1"/>
      <c r="G11" s="1"/>
      <c r="H11" s="49"/>
      <c r="I11" s="5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Y11" s="57"/>
      <c r="Z11" s="57"/>
    </row>
    <row r="12" spans="1:26" s="3" customFormat="1" x14ac:dyDescent="0.25">
      <c r="A12" s="3">
        <v>4</v>
      </c>
      <c r="B12" s="1"/>
      <c r="C12" s="1"/>
      <c r="D12" s="5"/>
      <c r="E12" s="8"/>
      <c r="F12" s="1"/>
      <c r="G12" s="1"/>
      <c r="H12" s="49"/>
      <c r="I12" s="5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Y12" s="57"/>
      <c r="Z12" s="57"/>
    </row>
    <row r="13" spans="1:26" s="3" customFormat="1" x14ac:dyDescent="0.25">
      <c r="A13" s="3">
        <v>5</v>
      </c>
      <c r="B13" s="1"/>
      <c r="C13" s="1"/>
      <c r="D13" s="5"/>
      <c r="E13" s="8"/>
      <c r="F13" s="1"/>
      <c r="G13" s="1"/>
      <c r="H13" s="49"/>
      <c r="I13" s="5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Y13" s="57"/>
      <c r="Z13" s="57"/>
    </row>
    <row r="14" spans="1:26" s="3" customFormat="1" x14ac:dyDescent="0.25">
      <c r="A14" s="3">
        <v>6</v>
      </c>
      <c r="B14" s="1"/>
      <c r="C14" s="1"/>
      <c r="D14" s="5"/>
      <c r="E14" s="8"/>
      <c r="F14" s="1"/>
      <c r="G14" s="1"/>
      <c r="H14" s="49"/>
      <c r="I14" s="5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Y14" s="57"/>
      <c r="Z14" s="57"/>
    </row>
    <row r="15" spans="1:26" s="3" customFormat="1" x14ac:dyDescent="0.25">
      <c r="A15" s="3">
        <v>7</v>
      </c>
      <c r="B15" s="1"/>
      <c r="C15" s="1"/>
      <c r="D15" s="5"/>
      <c r="E15" s="8"/>
      <c r="F15" s="1"/>
      <c r="G15" s="1"/>
      <c r="H15" s="49"/>
      <c r="I15" s="5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Y15" s="57"/>
      <c r="Z15" s="57"/>
    </row>
    <row r="16" spans="1:26" s="3" customFormat="1" x14ac:dyDescent="0.25">
      <c r="A16" s="3">
        <v>8</v>
      </c>
      <c r="B16" s="1"/>
      <c r="C16" s="1"/>
      <c r="D16" s="5"/>
      <c r="E16" s="8"/>
      <c r="F16" s="1"/>
      <c r="G16" s="1"/>
      <c r="H16" s="49"/>
      <c r="I16" s="5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Y16" s="57"/>
      <c r="Z16" s="57"/>
    </row>
    <row r="17" spans="1:29" s="3" customFormat="1" x14ac:dyDescent="0.25">
      <c r="A17" s="3">
        <v>9</v>
      </c>
      <c r="B17" s="1"/>
      <c r="C17" s="1"/>
      <c r="D17" s="5"/>
      <c r="E17" s="8"/>
      <c r="F17" s="1"/>
      <c r="G17" s="1"/>
      <c r="H17" s="49"/>
      <c r="I17" s="5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Y17" s="57"/>
      <c r="Z17" s="57"/>
    </row>
    <row r="18" spans="1:29" s="3" customFormat="1" x14ac:dyDescent="0.25">
      <c r="A18" s="3">
        <v>10</v>
      </c>
      <c r="B18" s="1"/>
      <c r="C18" s="1"/>
      <c r="D18" s="5"/>
      <c r="E18" s="8"/>
      <c r="F18" s="1"/>
      <c r="G18" s="1"/>
      <c r="H18" s="49"/>
      <c r="I18" s="5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Y18" s="57"/>
      <c r="Z18" s="57"/>
    </row>
    <row r="19" spans="1:29" s="3" customFormat="1" x14ac:dyDescent="0.25">
      <c r="A19" s="3">
        <v>11</v>
      </c>
      <c r="B19" s="1"/>
      <c r="C19" s="1"/>
      <c r="D19" s="5"/>
      <c r="E19" s="8"/>
      <c r="F19" s="1"/>
      <c r="G19" s="1"/>
      <c r="H19" s="49"/>
      <c r="I19" s="5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Y19" s="57"/>
      <c r="Z19" s="57"/>
    </row>
    <row r="20" spans="1:29" s="3" customFormat="1" x14ac:dyDescent="0.25">
      <c r="A20" s="3">
        <v>12</v>
      </c>
      <c r="B20" s="1"/>
      <c r="C20" s="1"/>
      <c r="D20" s="5"/>
      <c r="E20" s="8"/>
      <c r="F20" s="1"/>
      <c r="G20" s="1"/>
      <c r="H20" s="49"/>
      <c r="I20" s="5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Y20" s="57"/>
      <c r="Z20" s="57"/>
    </row>
    <row r="21" spans="1:29" s="3" customFormat="1" x14ac:dyDescent="0.25">
      <c r="A21" s="3">
        <v>13</v>
      </c>
      <c r="B21" s="1"/>
      <c r="C21" s="1"/>
      <c r="D21" s="5"/>
      <c r="E21" s="8"/>
      <c r="F21" s="1"/>
      <c r="G21" s="1"/>
      <c r="H21" s="49"/>
      <c r="I21" s="5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Y21" s="57"/>
      <c r="Z21" s="57"/>
    </row>
    <row r="22" spans="1:29" s="3" customFormat="1" x14ac:dyDescent="0.25">
      <c r="A22" s="3">
        <v>14</v>
      </c>
      <c r="B22" s="1"/>
      <c r="C22" s="1"/>
      <c r="D22" s="5"/>
      <c r="E22" s="8"/>
      <c r="F22" s="1"/>
      <c r="G22" s="1"/>
      <c r="H22" s="49"/>
      <c r="I22" s="5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Y22" s="39"/>
      <c r="Z22" s="39"/>
    </row>
    <row r="23" spans="1:29" s="3" customFormat="1" x14ac:dyDescent="0.25">
      <c r="A23" s="3">
        <v>15</v>
      </c>
      <c r="B23" s="1"/>
      <c r="C23" s="1"/>
      <c r="D23" s="5"/>
      <c r="E23" s="8"/>
      <c r="F23" s="1"/>
      <c r="G23" s="1"/>
      <c r="H23" s="49"/>
      <c r="I23" s="5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Y23" s="39"/>
      <c r="Z23" s="39"/>
    </row>
    <row r="24" spans="1:29" x14ac:dyDescent="0.25">
      <c r="A24" s="3">
        <v>16</v>
      </c>
      <c r="E24" s="9"/>
      <c r="H24" s="9"/>
      <c r="I24" s="51"/>
      <c r="Y24" s="56"/>
      <c r="Z24" s="56"/>
      <c r="AC24" s="3"/>
    </row>
    <row r="25" spans="1:29" ht="15" customHeight="1" x14ac:dyDescent="0.25">
      <c r="A25" s="3">
        <v>17</v>
      </c>
      <c r="E25" s="10"/>
      <c r="H25" s="9"/>
      <c r="I25" s="51"/>
      <c r="Y25" s="56"/>
      <c r="Z25" s="56"/>
    </row>
    <row r="26" spans="1:29" x14ac:dyDescent="0.25">
      <c r="A26" s="3">
        <v>18</v>
      </c>
      <c r="B26" s="1"/>
      <c r="C26" s="1"/>
      <c r="E26" s="8"/>
      <c r="F26" s="1"/>
      <c r="G26" s="1"/>
      <c r="H26" s="8"/>
      <c r="I26" s="5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Y26" s="56"/>
      <c r="Z26" s="56"/>
    </row>
    <row r="27" spans="1:29" x14ac:dyDescent="0.25">
      <c r="A27" s="3">
        <v>19</v>
      </c>
      <c r="B27" s="3"/>
      <c r="C27" s="3"/>
      <c r="E27" s="10"/>
      <c r="H27" s="52"/>
      <c r="I27" s="51"/>
      <c r="J27" s="3"/>
      <c r="Y27" s="56"/>
      <c r="Z27" s="56"/>
    </row>
    <row r="28" spans="1:29" x14ac:dyDescent="0.25">
      <c r="A28" s="3">
        <v>20</v>
      </c>
      <c r="B28" s="1"/>
      <c r="C28" s="1"/>
      <c r="E28" s="8"/>
      <c r="F28" s="1"/>
      <c r="G28" s="1"/>
      <c r="H28" s="8"/>
      <c r="I28" s="5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Y28" s="56"/>
      <c r="Z28" s="56"/>
    </row>
    <row r="29" spans="1:29" x14ac:dyDescent="0.25">
      <c r="A29" s="3">
        <v>21</v>
      </c>
      <c r="B29" s="1"/>
      <c r="C29" s="1"/>
      <c r="E29" s="8"/>
      <c r="F29" s="1"/>
      <c r="G29" s="1"/>
      <c r="H29" s="8"/>
      <c r="I29" s="5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3"/>
      <c r="Y29" s="56"/>
      <c r="Z29" s="56"/>
    </row>
    <row r="30" spans="1:29" x14ac:dyDescent="0.25">
      <c r="A30" s="3">
        <v>22</v>
      </c>
      <c r="B30" s="1"/>
      <c r="C30" s="1"/>
      <c r="E30" s="8"/>
      <c r="F30" s="1"/>
      <c r="G30" s="1"/>
      <c r="H30" s="8"/>
      <c r="I30" s="5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3"/>
      <c r="Y30" s="56"/>
      <c r="Z30" s="56"/>
    </row>
    <row r="31" spans="1:29" x14ac:dyDescent="0.25">
      <c r="A31" s="3">
        <v>23</v>
      </c>
      <c r="B31" s="1"/>
      <c r="C31" s="1"/>
      <c r="E31" s="8"/>
      <c r="F31" s="1"/>
      <c r="G31" s="1"/>
      <c r="H31" s="8"/>
      <c r="I31" s="5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3"/>
      <c r="Y31" s="56"/>
      <c r="Z31" s="56"/>
    </row>
    <row r="32" spans="1:29" x14ac:dyDescent="0.25">
      <c r="A32" s="3">
        <v>24</v>
      </c>
      <c r="B32" s="1"/>
      <c r="C32" s="1"/>
      <c r="E32" s="8"/>
      <c r="F32" s="1"/>
      <c r="G32" s="1"/>
      <c r="H32" s="8"/>
      <c r="I32" s="5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3"/>
      <c r="Y32" s="56"/>
      <c r="Z32" s="56"/>
    </row>
    <row r="33" spans="1:26" x14ac:dyDescent="0.25">
      <c r="A33" s="3">
        <v>25</v>
      </c>
      <c r="B33" s="1"/>
      <c r="C33" s="1"/>
      <c r="E33" s="8"/>
      <c r="F33" s="1"/>
      <c r="G33" s="1"/>
      <c r="H33" s="8"/>
      <c r="I33" s="5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3"/>
      <c r="Y33" s="56"/>
      <c r="Z33" s="56"/>
    </row>
    <row r="34" spans="1:26" x14ac:dyDescent="0.25">
      <c r="A34" s="3">
        <v>26</v>
      </c>
      <c r="B34" s="1"/>
      <c r="C34" s="1"/>
      <c r="E34" s="8"/>
      <c r="F34" s="1"/>
      <c r="G34" s="1"/>
      <c r="H34" s="8"/>
      <c r="I34" s="5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3"/>
      <c r="Y34" s="56"/>
      <c r="Z34" s="56"/>
    </row>
    <row r="35" spans="1:26" x14ac:dyDescent="0.25">
      <c r="A35" s="3">
        <v>27</v>
      </c>
      <c r="B35" s="1"/>
      <c r="C35" s="1"/>
      <c r="E35" s="8"/>
      <c r="F35" s="1"/>
      <c r="G35" s="1"/>
      <c r="H35" s="8"/>
      <c r="I35" s="5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3"/>
      <c r="Y35" s="56"/>
      <c r="Z35" s="56"/>
    </row>
    <row r="36" spans="1:26" x14ac:dyDescent="0.25">
      <c r="A36" s="3">
        <v>28</v>
      </c>
      <c r="B36" s="1"/>
      <c r="C36" s="1"/>
      <c r="E36" s="8"/>
      <c r="F36" s="1"/>
      <c r="G36" s="1"/>
      <c r="H36" s="8"/>
      <c r="I36" s="50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3"/>
      <c r="Y36" s="56"/>
      <c r="Z36" s="56"/>
    </row>
    <row r="37" spans="1:26" x14ac:dyDescent="0.25">
      <c r="A37" s="3">
        <v>29</v>
      </c>
      <c r="B37" s="1"/>
      <c r="C37" s="1"/>
      <c r="E37" s="8"/>
      <c r="F37" s="1"/>
      <c r="G37" s="1"/>
      <c r="H37" s="8"/>
      <c r="I37" s="50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3"/>
      <c r="Y37" s="56"/>
      <c r="Z37" s="56"/>
    </row>
    <row r="38" spans="1:26" x14ac:dyDescent="0.25">
      <c r="A38" s="3">
        <v>30</v>
      </c>
      <c r="H38" s="9"/>
      <c r="I38" s="5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Y38" s="39"/>
      <c r="Z38" s="39"/>
    </row>
    <row r="39" spans="1:26" x14ac:dyDescent="0.25">
      <c r="B39" s="3" t="s">
        <v>23</v>
      </c>
      <c r="C39" s="3"/>
      <c r="E39" s="3"/>
      <c r="F39" s="3"/>
      <c r="H39" s="3"/>
      <c r="J39" s="3">
        <f>COUNT(J9:J38)</f>
        <v>0</v>
      </c>
      <c r="K39" s="3">
        <f t="shared" ref="K39:X39" si="0">COUNT(K9:K38)</f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28"/>
    </row>
    <row r="40" spans="1:26" hidden="1" x14ac:dyDescent="0.25">
      <c r="I40" s="2" t="s">
        <v>24</v>
      </c>
      <c r="J40">
        <v>10</v>
      </c>
      <c r="K40" s="3">
        <v>8</v>
      </c>
      <c r="L40" s="3">
        <v>10</v>
      </c>
      <c r="N40" s="3">
        <v>4</v>
      </c>
      <c r="O40" s="3">
        <v>2</v>
      </c>
      <c r="P40" s="3">
        <v>2</v>
      </c>
      <c r="Q40" s="3">
        <v>2</v>
      </c>
      <c r="S40" s="3">
        <v>5</v>
      </c>
      <c r="T40" s="3">
        <v>2</v>
      </c>
      <c r="V40" s="3">
        <v>15</v>
      </c>
      <c r="W40" s="3">
        <v>15</v>
      </c>
      <c r="X40">
        <v>1</v>
      </c>
    </row>
    <row r="41" spans="1:26" hidden="1" x14ac:dyDescent="0.25">
      <c r="D41" s="3"/>
      <c r="I41" s="2" t="s">
        <v>25</v>
      </c>
      <c r="J41">
        <f>Table2[[#Totals],[Column8]]*J40</f>
        <v>0</v>
      </c>
      <c r="K41" s="3">
        <f>Table2[[#Totals],[Column9]]*K40</f>
        <v>0</v>
      </c>
      <c r="L41" s="3">
        <f>Table2[[#Totals],[Column10]]*L40</f>
        <v>0</v>
      </c>
      <c r="O41" s="3">
        <f>Table2[[#Totals],[Column12]]*O40</f>
        <v>0</v>
      </c>
      <c r="P41" s="3">
        <f>Table2[[#Totals],[Column13]]*P40</f>
        <v>0</v>
      </c>
      <c r="Q41" s="3">
        <f>Table2[[#Totals],[Column14]]*Q40</f>
        <v>0</v>
      </c>
      <c r="S41" s="3">
        <f>Table2[[#Totals],[Column15]]*S40</f>
        <v>0</v>
      </c>
      <c r="T41" s="3">
        <f>Table2[[#Totals],[Column16]]*T40</f>
        <v>0</v>
      </c>
      <c r="U41" s="3">
        <f>Table2[[#Totals],[Column17]]*U40</f>
        <v>0</v>
      </c>
      <c r="V41" s="3">
        <f>Table2[[#Totals],[Column18]]*V40</f>
        <v>0</v>
      </c>
      <c r="W41" s="3">
        <f>Table2[[#Totals],[Column19]]*W40</f>
        <v>0</v>
      </c>
      <c r="X41" s="3">
        <f>Table2[[#Totals],[Column21]]*X40</f>
        <v>0</v>
      </c>
    </row>
    <row r="42" spans="1:26" hidden="1" x14ac:dyDescent="0.25"/>
    <row r="43" spans="1:26" hidden="1" x14ac:dyDescent="0.25">
      <c r="I43" s="2" t="s">
        <v>26</v>
      </c>
      <c r="J43" s="55">
        <f>SUM(J41:X41)</f>
        <v>0</v>
      </c>
      <c r="K43" s="55"/>
      <c r="L43" s="55"/>
      <c r="M43" s="48"/>
    </row>
    <row r="44" spans="1:26" hidden="1" x14ac:dyDescent="0.25"/>
    <row r="45" spans="1:26" hidden="1" x14ac:dyDescent="0.25"/>
    <row r="46" spans="1:26" hidden="1" x14ac:dyDescent="0.25"/>
    <row r="47" spans="1:26" hidden="1" x14ac:dyDescent="0.25"/>
    <row r="48" spans="1:26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</sheetData>
  <dataConsolidate topLabels="1">
    <dataRefs count="1">
      <dataRef ref="A3:N273" sheet="Shenimet e e klubit"/>
    </dataRefs>
  </dataConsolidate>
  <mergeCells count="11">
    <mergeCell ref="B6:F6"/>
    <mergeCell ref="B1:B5"/>
    <mergeCell ref="E1:F5"/>
    <mergeCell ref="J6:N6"/>
    <mergeCell ref="O6:T6"/>
    <mergeCell ref="J43:L43"/>
    <mergeCell ref="Y24:Z37"/>
    <mergeCell ref="Y9:Z21"/>
    <mergeCell ref="H6:I6"/>
    <mergeCell ref="Y7:Z7"/>
    <mergeCell ref="U6:X6"/>
  </mergeCells>
  <hyperlinks>
    <hyperlink ref="H8" r:id="rId1" display="timoboll@test.com"/>
  </hyperlinks>
  <pageMargins left="0.7" right="0.7" top="0.75" bottom="0.75" header="0.3" footer="0.3"/>
  <pageSetup paperSize="9" scale="61" orientation="landscape" horizontalDpi="4294967292" verticalDpi="4294967292"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I35"/>
  <sheetViews>
    <sheetView showGridLines="0" tabSelected="1" showWhiteSpace="0" zoomScaleNormal="100" workbookViewId="0">
      <selection activeCell="D10" sqref="D10"/>
    </sheetView>
  </sheetViews>
  <sheetFormatPr defaultColWidth="9.140625" defaultRowHeight="30" customHeight="1" x14ac:dyDescent="0.25"/>
  <cols>
    <col min="1" max="1" width="2.7109375" style="26" customWidth="1"/>
    <col min="2" max="2" width="73.28515625" style="15" customWidth="1"/>
    <col min="3" max="3" width="16.42578125" style="15" customWidth="1"/>
    <col min="4" max="4" width="13.140625" style="15" customWidth="1"/>
    <col min="5" max="5" width="15" style="15" customWidth="1"/>
    <col min="6" max="6" width="2.7109375" style="11" customWidth="1"/>
    <col min="7" max="16384" width="9.140625" style="11"/>
  </cols>
  <sheetData>
    <row r="1" spans="1:9" ht="60" customHeight="1" x14ac:dyDescent="0.45">
      <c r="B1" s="11"/>
      <c r="C1" s="12"/>
      <c r="D1" s="67" t="s">
        <v>28</v>
      </c>
      <c r="E1" s="67"/>
    </row>
    <row r="2" spans="1:9" ht="33" customHeight="1" x14ac:dyDescent="0.3">
      <c r="A2" s="44" t="s">
        <v>29</v>
      </c>
      <c r="B2" s="13"/>
      <c r="C2" s="11"/>
      <c r="D2" s="11"/>
      <c r="E2" s="11"/>
    </row>
    <row r="3" spans="1:9" ht="15" x14ac:dyDescent="0.25">
      <c r="A3" s="44" t="s">
        <v>30</v>
      </c>
      <c r="B3" s="44"/>
      <c r="D3" s="16" t="s">
        <v>39</v>
      </c>
      <c r="E3" s="79"/>
      <c r="I3" s="21"/>
    </row>
    <row r="4" spans="1:9" ht="15" x14ac:dyDescent="0.25">
      <c r="A4" s="45" t="s">
        <v>63</v>
      </c>
      <c r="B4" s="44"/>
      <c r="D4" s="16" t="s">
        <v>46</v>
      </c>
      <c r="E4" s="17">
        <f ca="1">TODAY()</f>
        <v>43832</v>
      </c>
      <c r="I4" s="4"/>
    </row>
    <row r="5" spans="1:9" ht="15" x14ac:dyDescent="0.25">
      <c r="A5" s="44" t="s">
        <v>64</v>
      </c>
      <c r="B5" s="45"/>
      <c r="D5" s="16"/>
      <c r="E5" s="14"/>
    </row>
    <row r="6" spans="1:9" ht="15" x14ac:dyDescent="0.25">
      <c r="A6" s="47" t="s">
        <v>56</v>
      </c>
      <c r="B6" s="46"/>
      <c r="C6" s="11"/>
      <c r="D6" s="11"/>
      <c r="E6" s="11"/>
    </row>
    <row r="7" spans="1:9" ht="30" customHeight="1" x14ac:dyDescent="0.25">
      <c r="B7" s="16" t="s">
        <v>31</v>
      </c>
      <c r="C7" s="11"/>
      <c r="D7" s="68"/>
      <c r="E7" s="68"/>
    </row>
    <row r="8" spans="1:9" ht="15" x14ac:dyDescent="0.25">
      <c r="B8" s="18" t="str">
        <f>'Shenimet e e klubit'!B6</f>
        <v>Kpp 'këtu shënoni emrin e klubit'</v>
      </c>
      <c r="C8" s="11"/>
      <c r="D8" s="11"/>
      <c r="E8" s="14"/>
    </row>
    <row r="9" spans="1:9" ht="15" x14ac:dyDescent="0.25">
      <c r="B9" s="18" t="s">
        <v>0</v>
      </c>
      <c r="C9" s="11"/>
      <c r="D9" s="11"/>
      <c r="E9" s="14"/>
    </row>
    <row r="10" spans="1:9" ht="15" x14ac:dyDescent="0.25">
      <c r="B10" s="18" t="s">
        <v>32</v>
      </c>
      <c r="C10" s="11"/>
      <c r="D10" s="11"/>
      <c r="E10" s="14"/>
    </row>
    <row r="11" spans="1:9" ht="15" x14ac:dyDescent="0.25">
      <c r="B11" s="18" t="s">
        <v>34</v>
      </c>
      <c r="C11" s="11"/>
      <c r="D11" s="11"/>
      <c r="E11" s="14"/>
    </row>
    <row r="12" spans="1:9" ht="33" customHeight="1" x14ac:dyDescent="0.25">
      <c r="B12" s="19" t="s">
        <v>33</v>
      </c>
      <c r="C12" s="11"/>
      <c r="D12" s="11"/>
      <c r="E12" s="20"/>
    </row>
    <row r="13" spans="1:9" ht="30" customHeight="1" x14ac:dyDescent="0.25">
      <c r="B13" s="69" t="s">
        <v>35</v>
      </c>
      <c r="C13" s="69"/>
      <c r="D13" s="69" t="s">
        <v>36</v>
      </c>
      <c r="E13" s="69"/>
    </row>
    <row r="14" spans="1:9" ht="15" x14ac:dyDescent="0.25">
      <c r="B14" s="70" t="s">
        <v>70</v>
      </c>
      <c r="C14" s="70"/>
      <c r="D14" s="70" t="s">
        <v>71</v>
      </c>
      <c r="E14" s="70"/>
    </row>
    <row r="15" spans="1:9" ht="45" customHeight="1" x14ac:dyDescent="0.25">
      <c r="B15" s="22" t="s">
        <v>37</v>
      </c>
      <c r="C15" s="22" t="s">
        <v>38</v>
      </c>
      <c r="D15" s="22" t="s">
        <v>48</v>
      </c>
      <c r="E15" s="22" t="s">
        <v>27</v>
      </c>
    </row>
    <row r="16" spans="1:9" ht="15" x14ac:dyDescent="0.25">
      <c r="A16" s="27">
        <v>1</v>
      </c>
      <c r="B16" s="24" t="s">
        <v>42</v>
      </c>
      <c r="C16" s="23">
        <f>'Shenimet e e klubit'!D1</f>
        <v>0</v>
      </c>
      <c r="D16" s="25">
        <v>200</v>
      </c>
      <c r="E16" s="25">
        <f>Data[[#This Row],[Sasia]]*Data[[#This Row],[shuma]]</f>
        <v>0</v>
      </c>
    </row>
    <row r="17" spans="1:5" ht="23.1" customHeight="1" x14ac:dyDescent="0.25">
      <c r="A17" s="27">
        <v>2</v>
      </c>
      <c r="B17" s="24" t="s">
        <v>43</v>
      </c>
      <c r="C17" s="23">
        <f>'Shenimet e e klubit'!D2</f>
        <v>0</v>
      </c>
      <c r="D17" s="25">
        <v>200</v>
      </c>
      <c r="E17" s="25">
        <f>Data[[#This Row],[Sasia]]*Data[[#This Row],[shuma]]</f>
        <v>0</v>
      </c>
    </row>
    <row r="18" spans="1:5" ht="23.1" customHeight="1" x14ac:dyDescent="0.25">
      <c r="A18" s="27">
        <v>3</v>
      </c>
      <c r="B18" s="24" t="s">
        <v>44</v>
      </c>
      <c r="C18" s="23">
        <f>'Shenimet e e klubit'!D3</f>
        <v>0</v>
      </c>
      <c r="D18" s="25">
        <v>100</v>
      </c>
      <c r="E18" s="25">
        <f>Data[[#This Row],[Sasia]]*Data[[#This Row],[shuma]]</f>
        <v>0</v>
      </c>
    </row>
    <row r="19" spans="1:5" ht="23.1" customHeight="1" x14ac:dyDescent="0.25">
      <c r="A19" s="27">
        <v>4</v>
      </c>
      <c r="B19" s="24" t="s">
        <v>45</v>
      </c>
      <c r="C19" s="23">
        <f>'Shenimet e e klubit'!D5</f>
        <v>0</v>
      </c>
      <c r="D19" s="25">
        <v>50</v>
      </c>
      <c r="E19" s="25">
        <f>Data[[#This Row],[Sasia]]*Data[[#This Row],[shuma]]</f>
        <v>0</v>
      </c>
    </row>
    <row r="20" spans="1:5" ht="23.1" customHeight="1" x14ac:dyDescent="0.25">
      <c r="A20" s="27">
        <v>5</v>
      </c>
      <c r="B20" s="24" t="s">
        <v>65</v>
      </c>
      <c r="C20" s="23">
        <f>'Shenimet e e klubit'!D6</f>
        <v>0</v>
      </c>
      <c r="D20" s="29">
        <v>50</v>
      </c>
      <c r="E20" s="25">
        <f>Data[[#This Row],[Sasia]]*Data[[#This Row],[shuma]]</f>
        <v>0</v>
      </c>
    </row>
    <row r="21" spans="1:5" ht="23.1" customHeight="1" x14ac:dyDescent="0.25">
      <c r="A21" s="27">
        <v>6</v>
      </c>
      <c r="B21" s="24" t="s">
        <v>66</v>
      </c>
      <c r="C21" s="30">
        <f>Table2[[#Totals],[Column17]]</f>
        <v>0</v>
      </c>
      <c r="D21" s="29">
        <v>5</v>
      </c>
      <c r="E21" s="25">
        <f>Data[[#This Row],[Sasia]]*Data[[#This Row],[shuma]]</f>
        <v>0</v>
      </c>
    </row>
    <row r="22" spans="1:5" ht="23.1" customHeight="1" x14ac:dyDescent="0.25">
      <c r="A22" s="27">
        <v>7</v>
      </c>
      <c r="B22" s="24" t="s">
        <v>67</v>
      </c>
      <c r="C22" s="30">
        <f>Table2[[#Totals],[Column18]]</f>
        <v>0</v>
      </c>
      <c r="D22" s="29">
        <v>5</v>
      </c>
      <c r="E22" s="25">
        <f>Data[[#This Row],[Sasia]]*Data[[#This Row],[shuma]]</f>
        <v>0</v>
      </c>
    </row>
    <row r="23" spans="1:5" ht="23.1" customHeight="1" x14ac:dyDescent="0.25">
      <c r="A23" s="27">
        <v>8</v>
      </c>
      <c r="B23" s="24" t="s">
        <v>68</v>
      </c>
      <c r="C23" s="30">
        <f>Table2[[#Totals],[Column19]]</f>
        <v>0</v>
      </c>
      <c r="D23" s="29">
        <v>5</v>
      </c>
      <c r="E23" s="25">
        <f>Data[[#This Row],[Sasia]]*Data[[#This Row],[shuma]]</f>
        <v>0</v>
      </c>
    </row>
    <row r="24" spans="1:5" ht="23.1" customHeight="1" x14ac:dyDescent="0.25">
      <c r="A24" s="27">
        <v>9</v>
      </c>
      <c r="B24" s="24" t="s">
        <v>69</v>
      </c>
      <c r="C24" s="30">
        <f>Table2[[#Totals],[Column21]]</f>
        <v>0</v>
      </c>
      <c r="D24" s="29">
        <v>5</v>
      </c>
      <c r="E24" s="25">
        <f>Data[[#This Row],[Sasia]]*Data[[#This Row],[shuma]]</f>
        <v>0</v>
      </c>
    </row>
    <row r="25" spans="1:5" ht="23.1" customHeight="1" x14ac:dyDescent="0.25">
      <c r="A25" s="27">
        <v>10</v>
      </c>
      <c r="B25" s="24"/>
      <c r="C25" s="30"/>
      <c r="D25" s="29"/>
      <c r="E25" s="25">
        <f>Data[[#This Row],[Sasia]]*Data[[#This Row],[shuma]]</f>
        <v>0</v>
      </c>
    </row>
    <row r="26" spans="1:5" ht="23.1" customHeight="1" x14ac:dyDescent="0.25">
      <c r="A26" s="27">
        <v>11</v>
      </c>
      <c r="B26" s="24"/>
      <c r="C26" s="30"/>
      <c r="D26" s="29"/>
      <c r="E26" s="25">
        <f>Data[[#This Row],[Sasia]]*Data[[#This Row],[shuma]]</f>
        <v>0</v>
      </c>
    </row>
    <row r="27" spans="1:5" ht="23.1" customHeight="1" x14ac:dyDescent="0.25">
      <c r="A27" s="27">
        <v>12</v>
      </c>
      <c r="B27" s="24"/>
      <c r="C27" s="30"/>
      <c r="D27" s="29"/>
      <c r="E27" s="25">
        <f>Data[[#This Row],[Sasia]]*Data[[#This Row],[shuma]]</f>
        <v>0</v>
      </c>
    </row>
    <row r="28" spans="1:5" ht="23.1" customHeight="1" x14ac:dyDescent="0.25">
      <c r="A28" s="27">
        <v>13</v>
      </c>
      <c r="B28" s="24"/>
      <c r="C28" s="30"/>
      <c r="D28" s="29"/>
      <c r="E28" s="25">
        <f>Data[[#This Row],[Sasia]]*Data[[#This Row],[shuma]]</f>
        <v>0</v>
      </c>
    </row>
    <row r="29" spans="1:5" ht="23.1" customHeight="1" x14ac:dyDescent="0.25">
      <c r="A29" s="27">
        <v>14</v>
      </c>
      <c r="B29" s="24"/>
      <c r="C29" s="30"/>
      <c r="D29" s="29"/>
      <c r="E29" s="25"/>
    </row>
    <row r="30" spans="1:5" ht="23.1" customHeight="1" x14ac:dyDescent="0.25">
      <c r="A30" s="27">
        <v>15</v>
      </c>
      <c r="B30" s="24"/>
      <c r="C30" s="30"/>
      <c r="D30" s="29"/>
      <c r="E30" s="25"/>
    </row>
    <row r="31" spans="1:5" ht="23.1" customHeight="1" x14ac:dyDescent="0.25">
      <c r="A31" s="27">
        <v>16</v>
      </c>
      <c r="B31" s="24"/>
      <c r="C31" s="30"/>
      <c r="D31" s="29"/>
      <c r="E31" s="25">
        <f>SUBTOTAL(109,E16:E30)</f>
        <v>0</v>
      </c>
    </row>
    <row r="32" spans="1:5" ht="30" customHeight="1" x14ac:dyDescent="0.25">
      <c r="B32" s="72"/>
      <c r="C32" s="72"/>
      <c r="D32" s="73" t="s">
        <v>40</v>
      </c>
      <c r="E32" s="74">
        <f>SUBTOTAL(109,Data[TOTAL])</f>
        <v>0</v>
      </c>
    </row>
    <row r="33" spans="2:5" ht="30" customHeight="1" x14ac:dyDescent="0.3">
      <c r="B33" s="66" t="s">
        <v>49</v>
      </c>
      <c r="C33" s="66"/>
      <c r="D33" s="66"/>
      <c r="E33" s="66"/>
    </row>
    <row r="34" spans="2:5" ht="30" customHeight="1" x14ac:dyDescent="0.35">
      <c r="B34" s="71" t="s">
        <v>50</v>
      </c>
      <c r="C34" s="71"/>
      <c r="D34" s="71"/>
      <c r="E34" s="71"/>
    </row>
    <row r="35" spans="2:5" ht="30" customHeight="1" x14ac:dyDescent="0.3">
      <c r="B35" s="66" t="s">
        <v>51</v>
      </c>
      <c r="C35" s="66"/>
      <c r="D35" s="66"/>
      <c r="E35" s="66"/>
    </row>
  </sheetData>
  <mergeCells count="9">
    <mergeCell ref="B33:E33"/>
    <mergeCell ref="B35:E35"/>
    <mergeCell ref="D1:E1"/>
    <mergeCell ref="D7:E7"/>
    <mergeCell ref="B13:C13"/>
    <mergeCell ref="D13:E13"/>
    <mergeCell ref="B14:C14"/>
    <mergeCell ref="D14:E14"/>
    <mergeCell ref="B34:E34"/>
  </mergeCells>
  <dataValidations xWindow="1218" yWindow="341" count="36">
    <dataValidation allowBlank="1" showInputMessage="1" showErrorMessage="1" prompt="Enter Customer ID in this cell" sqref="E5"/>
    <dataValidation allowBlank="1" showInputMessage="1" showErrorMessage="1" prompt="Enter Customer ID in cell at right" sqref="D5"/>
    <dataValidation allowBlank="1" showInputMessage="1" showErrorMessage="1" prompt="Enter invoice Date in this cell" sqref="E4"/>
    <dataValidation allowBlank="1" showInputMessage="1" showErrorMessage="1" prompt="Enter invoice Date in cell at right" sqref="D4"/>
    <dataValidation allowBlank="1" showInputMessage="1" showErrorMessage="1" prompt="Enter Invoice Number in this cell" sqref="E3"/>
    <dataValidation allowBlank="1" showInputMessage="1" showErrorMessage="1" prompt="Enter Invoice Number in cell at right" sqref="D3"/>
    <dataValidation allowBlank="1" showInputMessage="1" showErrorMessage="1" prompt="Company name is automatically appended in this cell" sqref="B33:B34 C33:E33"/>
    <dataValidation allowBlank="1" showInputMessage="1" showErrorMessage="1" prompt="Total amount is automatically calculated in this column under this heading. The last cell of the table contains the Total Due amount" sqref="E15"/>
    <dataValidation allowBlank="1" showInputMessage="1" showErrorMessage="1" prompt="Enter Amount in this column under this heading" sqref="D15"/>
    <dataValidation allowBlank="1" showInputMessage="1" showErrorMessage="1" prompt="Enter Quantity in this column under this heading" sqref="C15"/>
    <dataValidation allowBlank="1" showInputMessage="1" showErrorMessage="1" prompt="Enter invoice Description in this column under this heading. Use heading filters to find specific entries" sqref="B15"/>
    <dataValidation allowBlank="1" showInputMessage="1" showErrorMessage="1" prompt="Enter Payment Terms in this cell" sqref="D14:E14"/>
    <dataValidation allowBlank="1" showInputMessage="1" showErrorMessage="1" prompt="Enter Job or project title in this cell. Enter Payment Terms in cell at right" sqref="B14:C14"/>
    <dataValidation allowBlank="1" showInputMessage="1" showErrorMessage="1" prompt="Enter Payment Terms in cell below" sqref="D13:E13"/>
    <dataValidation allowBlank="1" showInputMessage="1" showErrorMessage="1" prompt="Enter Job or project title in cell below" sqref="B13:C13"/>
    <dataValidation allowBlank="1" showInputMessage="1" showErrorMessage="1" prompt="Enter shipping Name in this cell" sqref="E8"/>
    <dataValidation allowBlank="1" showInputMessage="1" showErrorMessage="1" prompt="Enter shipping Company Name in this cell" sqref="E9"/>
    <dataValidation allowBlank="1" showInputMessage="1" showErrorMessage="1" prompt="Enter shipping Street Address in this cell" sqref="E10"/>
    <dataValidation allowBlank="1" showInputMessage="1" showErrorMessage="1" prompt="Enter shipping City, State, and Zip Code in this cell" sqref="E11"/>
    <dataValidation allowBlank="1" showInputMessage="1" showErrorMessage="1" prompt="Enter shipping Phone number in this cell" sqref="E12"/>
    <dataValidation allowBlank="1" showInputMessage="1" showErrorMessage="1" prompt="Enter customer Phone number in this cell" sqref="B12"/>
    <dataValidation allowBlank="1" showInputMessage="1" showErrorMessage="1" prompt="Enter customer City, State, and Zip Code in this cell" sqref="B11"/>
    <dataValidation allowBlank="1" showInputMessage="1" showErrorMessage="1" prompt="Enter customer Street Address in this cell" sqref="B10"/>
    <dataValidation allowBlank="1" showInputMessage="1" showErrorMessage="1" prompt="Enter customer Company Name in this cell" sqref="B9"/>
    <dataValidation allowBlank="1" showInputMessage="1" showErrorMessage="1" prompt="Enter customer Name in this cell" sqref="B8"/>
    <dataValidation allowBlank="1" showInputMessage="1" showErrorMessage="1" prompt="Enter shipping information in cells below" sqref="D7:E7"/>
    <dataValidation allowBlank="1" showInputMessage="1" showErrorMessage="1" prompt="Enter customer Name, Company Name, Street Address and Phone number in cells below and shipping details in cells E8 through E12" sqref="B7"/>
    <dataValidation allowBlank="1" showInputMessage="1" showErrorMessage="1" prompt="Enter invoicing company email address in this cell" sqref="A5"/>
    <dataValidation allowBlank="1" showInputMessage="1" showErrorMessage="1" prompt="Enter invoicing company Phone and Fax numbers in this cell" sqref="A4"/>
    <dataValidation allowBlank="1" showInputMessage="1" showErrorMessage="1" prompt="Enter invoicing company City, State, and Zip Code in this cell" sqref="A3"/>
    <dataValidation allowBlank="1" showInputMessage="1" showErrorMessage="1" prompt="Enter invoicing company Street Address in this cell" sqref="A2"/>
    <dataValidation allowBlank="1" showInputMessage="1" showErrorMessage="1" prompt="Enter invoice Company Name, Street Address, City, State, Zip Code, Phone &amp; Fax numbers, and email address in cells below" sqref="B2"/>
    <dataValidation allowBlank="1" showInputMessage="1" showErrorMessage="1" prompt="Title of this worksheet is in this cell. Enter Invoice details in cells D3 through E5" sqref="D1:E1"/>
    <dataValidation allowBlank="1" showInputMessage="1" showErrorMessage="1" prompt="Enter Company Slogan in this cell" sqref="C1"/>
    <dataValidation allowBlank="1" showInputMessage="1" showErrorMessage="1" prompt="Add company Logo in this cell and enter invoicing Company Name in cell below" sqref="B1"/>
    <dataValidation allowBlank="1" showInputMessage="1" showErrorMessage="1" prompt="Create an Invoice with Finance Charge in this worksheet. Enter customer and shipping details, descriptions, and amounts. Total due is automatically calculated" sqref="A1"/>
  </dataValidations>
  <printOptions horizontalCentered="1"/>
  <pageMargins left="0.4" right="0.4" top="0.4" bottom="0.4" header="0.25" footer="0.25"/>
  <pageSetup scale="79" fitToHeight="0" orientation="portrait" r:id="rId1"/>
  <headerFooter differentFirst="1">
    <oddFooter>Page &amp;P of &amp;N</oddFooter>
    <firstHeader>&amp;L&amp;G</first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Shenimet e e klubit</vt:lpstr>
      <vt:lpstr>fatura</vt:lpstr>
      <vt:lpstr>ColumnTitle1</vt:lpstr>
      <vt:lpstr>ColumnTitleRegion1..B12.1</vt:lpstr>
      <vt:lpstr>ColumnTitleRegion2..E12.1</vt:lpstr>
      <vt:lpstr>ColumnTitleRegion3..D14</vt:lpstr>
      <vt:lpstr>Company_Name</vt:lpstr>
      <vt:lpstr>fatura!Print_Titles</vt:lpstr>
      <vt:lpstr>RowTitleRegion1..E5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Fadil Luta</dc:creator>
  <cp:lastModifiedBy>fadil luta</cp:lastModifiedBy>
  <cp:lastPrinted>2020-01-02T10:59:11Z</cp:lastPrinted>
  <dcterms:created xsi:type="dcterms:W3CDTF">2014-01-23T09:17:28Z</dcterms:created>
  <dcterms:modified xsi:type="dcterms:W3CDTF">2020-01-02T12:10:53Z</dcterms:modified>
</cp:coreProperties>
</file>